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saveExternalLinkValues="0" codeName="ThisWorkbook" autoCompressPictures="0" defaultThemeVersion="124226"/>
  <mc:AlternateContent xmlns:mc="http://schemas.openxmlformats.org/markup-compatibility/2006">
    <mc:Choice Requires="x15">
      <x15ac:absPath xmlns:x15ac="http://schemas.microsoft.com/office/spreadsheetml/2010/11/ac" url="C:\Users\TGhosh\Dropbox\Electricity_LCI\1. Generation\Data Processing\ElectricityLCI (TJ branch)\electricitylci\"/>
    </mc:Choice>
  </mc:AlternateContent>
  <xr:revisionPtr revIDLastSave="0" documentId="13_ncr:1_{E9FBC9FB-7C08-49EA-A126-D534968FE7DC}" xr6:coauthVersionLast="33" xr6:coauthVersionMax="33" xr10:uidLastSave="{00000000-0000-0000-0000-000000000000}"/>
  <bookViews>
    <workbookView xWindow="0" yWindow="0" windowWidth="20490" windowHeight="7530" tabRatio="868" firstSheet="2" activeTab="2" xr2:uid="{00000000-000D-0000-FFFF-FFFF00000000}"/>
  </bookViews>
  <sheets>
    <sheet name="Cover sheet" sheetId="2103" r:id="rId1"/>
    <sheet name="Template Instructions" sheetId="2134" r:id="rId2"/>
    <sheet name="General information" sheetId="2108" r:id="rId3"/>
    <sheet name="InputsOutputs" sheetId="2109" r:id="rId4"/>
    <sheet name="Administrative information" sheetId="2110" r:id="rId5"/>
    <sheet name="Modeling and validation" sheetId="2111" r:id="rId6"/>
    <sheet name="Parameters" sheetId="2112" r:id="rId7"/>
    <sheet name="Allocation" sheetId="2119" r:id="rId8"/>
    <sheet name="Costs" sheetId="2114" r:id="rId9"/>
    <sheet name="Actors" sheetId="2115" r:id="rId10"/>
    <sheet name="Sources" sheetId="2116" r:id="rId11"/>
    <sheet name="Calculations" sheetId="2117" r:id="rId12"/>
    <sheet name="Units" sheetId="2137" r:id="rId13"/>
    <sheet name="dropdowns" sheetId="2105" state="hidden" r:id="rId14"/>
    <sheet name="Locations" sheetId="2138" r:id="rId15"/>
    <sheet name="NAICS Codes" sheetId="2136" r:id="rId16"/>
    <sheet name="EPA Flow DQI" sheetId="2130" r:id="rId17"/>
    <sheet name="EPA Process DQI " sheetId="2131" r:id="rId18"/>
    <sheet name="Process Completeness" sheetId="2132" r:id="rId19"/>
    <sheet name="Process Completeness Checklist" sheetId="2133" r:id="rId20"/>
    <sheet name="Codes" sheetId="20" r:id="rId21"/>
    <sheet name="Code - Locations" sheetId="14" r:id="rId22"/>
    <sheet name="Track Changes " sheetId="2135" r:id="rId23"/>
    <sheet name="Code - Categories" sheetId="16" state="hidden" r:id="rId24"/>
  </sheets>
  <externalReferences>
    <externalReference r:id="rId25"/>
  </externalReferences>
  <definedNames>
    <definedName name="_xlnm._FilterDatabase" localSheetId="14" hidden="1">Locations!$V$6:$Y$4715</definedName>
    <definedName name="_xlnm._FilterDatabase" localSheetId="12" hidden="1">Units!$B$2:$E$255</definedName>
    <definedName name="cell_GI_Location_ISO_1" localSheetId="14">'General information'!$D$20</definedName>
    <definedName name="cell_GI_Location_ISO_2">'General information'!$D$20</definedName>
    <definedName name="list_locations_ISO_country" comment="Used by the Validator">Locations!$N$7:$N$255</definedName>
    <definedName name="list_locations_openLCA" comment="Used by Validator" localSheetId="14">Locations!$B$7:$B$479</definedName>
    <definedName name="list_locations_Other" comment="Used by Validator" localSheetId="14">Locations!$J$7:$J$11</definedName>
    <definedName name="tbl_ISO_3166_1" localSheetId="14">Locations!$N$6:$R$255</definedName>
    <definedName name="tbl_ISO_3166_2">Locations!$V$6:$Y$4715</definedName>
    <definedName name="tbl_ISO_3166_2_SubDiv" localSheetId="14">Locations!$W$4463:$X$4519</definedName>
    <definedName name="tbl_units_OpenLCA" comment="Used by the Validator">Units!$B$3:$B$255</definedName>
  </definedNames>
  <calcPr calcId="179017"/>
</workbook>
</file>

<file path=xl/calcChain.xml><?xml version="1.0" encoding="utf-8"?>
<calcChain xmlns="http://schemas.openxmlformats.org/spreadsheetml/2006/main">
  <c r="D9" i="2108" l="1"/>
  <c r="E5" i="2109" l="1"/>
  <c r="Y5" i="2138" l="1"/>
  <c r="X5" i="2138"/>
  <c r="W5" i="2138"/>
  <c r="V5" i="2138"/>
  <c r="R5" i="2138"/>
  <c r="Q5" i="2138"/>
  <c r="P5" i="2138"/>
  <c r="O5" i="2138"/>
  <c r="N5" i="2138"/>
  <c r="D5" i="2138"/>
  <c r="C5" i="2138"/>
  <c r="B5" i="2138"/>
  <c r="E1" i="2137" l="1"/>
  <c r="D1" i="2137"/>
  <c r="C1" i="2137"/>
  <c r="B1" i="2137"/>
  <c r="B4" i="2119" l="1"/>
  <c r="B25" i="2119" l="1"/>
  <c r="B24" i="2119"/>
  <c r="B23" i="2119"/>
  <c r="B22" i="2119"/>
  <c r="B21" i="2119"/>
  <c r="B2" i="2119" l="1"/>
  <c r="B5" i="2119"/>
  <c r="B1" i="2119" l="1"/>
  <c r="J1" i="2119" s="1"/>
  <c r="K1" i="2119" s="1"/>
  <c r="L1" i="2119" l="1"/>
  <c r="L3" i="2119" s="1"/>
  <c r="M1" i="2119" l="1"/>
  <c r="N1" i="2119" s="1"/>
  <c r="O1" i="2119" s="1"/>
  <c r="P1" i="2119" s="1"/>
  <c r="Q1" i="2119" s="1"/>
  <c r="R1" i="2119" s="1"/>
  <c r="S1" i="2119" s="1"/>
  <c r="T1" i="2119" s="1"/>
  <c r="U1" i="2119" s="1"/>
  <c r="V1" i="2119" s="1"/>
  <c r="W1" i="2119" s="1"/>
  <c r="X1" i="2119" s="1"/>
  <c r="Y1" i="2119" s="1"/>
  <c r="Z1" i="2119" s="1"/>
  <c r="AA1" i="2119" s="1"/>
  <c r="D28" i="2132"/>
  <c r="C11" i="2132" s="1"/>
  <c r="F27" i="2132"/>
  <c r="F26" i="2132"/>
  <c r="F24" i="2132"/>
  <c r="F23" i="2132"/>
  <c r="F21" i="2132"/>
  <c r="F20" i="2132"/>
  <c r="F19" i="2132"/>
  <c r="F18" i="2132"/>
  <c r="F16" i="2132"/>
  <c r="F15" i="2132"/>
  <c r="F13" i="2132"/>
  <c r="F12" i="2132"/>
  <c r="F11" i="2132"/>
  <c r="F9" i="2132"/>
  <c r="F8" i="2132"/>
  <c r="F7" i="2132"/>
  <c r="F6" i="2132"/>
  <c r="C27" i="2132" l="1"/>
  <c r="G27" i="2132" s="1"/>
  <c r="C26" i="2132"/>
  <c r="G26" i="2132" s="1"/>
  <c r="C24" i="2132"/>
  <c r="G24" i="2132" s="1"/>
  <c r="C23" i="2132"/>
  <c r="G23" i="2132" s="1"/>
  <c r="C20" i="2132"/>
  <c r="G20" i="2132" s="1"/>
  <c r="C18" i="2132"/>
  <c r="G18" i="2132" s="1"/>
  <c r="C16" i="2132"/>
  <c r="G16" i="2132" s="1"/>
  <c r="C15" i="2132"/>
  <c r="G15" i="2132" s="1"/>
  <c r="C12" i="2132"/>
  <c r="G12" i="2132" s="1"/>
  <c r="C9" i="2132"/>
  <c r="G9" i="2132" s="1"/>
  <c r="C7" i="2132"/>
  <c r="G7" i="2132" s="1"/>
  <c r="C6" i="2132"/>
  <c r="G6" i="2132" s="1"/>
  <c r="M3" i="2119"/>
  <c r="G11" i="2132"/>
  <c r="C13" i="2132"/>
  <c r="G13" i="2132" s="1"/>
  <c r="C21" i="2132"/>
  <c r="G21" i="2132" s="1"/>
  <c r="N3" i="2119"/>
  <c r="C8" i="2132"/>
  <c r="G8" i="2132" s="1"/>
  <c r="C19" i="2132"/>
  <c r="G19" i="2132" s="1"/>
  <c r="G28" i="2132" l="1"/>
  <c r="O3" i="2119"/>
  <c r="C28" i="2132"/>
  <c r="P3" i="2119" l="1"/>
  <c r="Q3" i="2119" l="1"/>
  <c r="R3" i="2119" l="1"/>
  <c r="B12" i="2119" l="1"/>
  <c r="B17" i="2119"/>
  <c r="B9" i="2119"/>
  <c r="B20" i="2119"/>
  <c r="S3" i="2119"/>
  <c r="B8" i="2119"/>
  <c r="B11" i="2119" l="1"/>
  <c r="B16" i="2119"/>
  <c r="B10" i="2119"/>
  <c r="B13" i="2119"/>
  <c r="B15" i="2119"/>
  <c r="B14" i="2119"/>
  <c r="B18" i="2119"/>
  <c r="B19" i="2119"/>
  <c r="T3" i="2119"/>
  <c r="AN5" i="2109"/>
  <c r="AO5" i="2109" s="1"/>
  <c r="U3" i="2119" l="1"/>
  <c r="D8" i="2119" l="1"/>
  <c r="G8" i="2119"/>
  <c r="F8" i="2119"/>
  <c r="E8" i="2119"/>
  <c r="I3" i="2119"/>
  <c r="V3" i="2119"/>
  <c r="G9" i="2119" l="1"/>
  <c r="D9" i="2119"/>
  <c r="E9" i="2119"/>
  <c r="F9" i="2119"/>
  <c r="F18" i="2119"/>
  <c r="G15" i="2119"/>
  <c r="E11" i="2119"/>
  <c r="G11" i="2119"/>
  <c r="E17" i="2119"/>
  <c r="F14" i="2119"/>
  <c r="F11" i="2119"/>
  <c r="F21" i="2119"/>
  <c r="E20" i="2119"/>
  <c r="D17" i="2119"/>
  <c r="G13" i="2119"/>
  <c r="D11" i="2119"/>
  <c r="F24" i="2119"/>
  <c r="D19" i="2119"/>
  <c r="G17" i="2119"/>
  <c r="F13" i="2119"/>
  <c r="D10" i="2119"/>
  <c r="G25" i="2119"/>
  <c r="E15" i="2119"/>
  <c r="E21" i="2119"/>
  <c r="F19" i="2119"/>
  <c r="F16" i="2119"/>
  <c r="D13" i="2119"/>
  <c r="G19" i="2119"/>
  <c r="F15" i="2119"/>
  <c r="E13" i="2119"/>
  <c r="F23" i="2119"/>
  <c r="F17" i="2119"/>
  <c r="E19" i="2119"/>
  <c r="D15" i="2119"/>
  <c r="F12" i="2119"/>
  <c r="D23" i="2119"/>
  <c r="D22" i="2119"/>
  <c r="D21" i="2119"/>
  <c r="D20" i="2119"/>
  <c r="E18" i="2119"/>
  <c r="E16" i="2119"/>
  <c r="D14" i="2119"/>
  <c r="G12" i="2119"/>
  <c r="E10" i="2119"/>
  <c r="E24" i="2119"/>
  <c r="G23" i="2119"/>
  <c r="G21" i="2119"/>
  <c r="F20" i="2119"/>
  <c r="D18" i="2119"/>
  <c r="D16" i="2119"/>
  <c r="G14" i="2119"/>
  <c r="D12" i="2119"/>
  <c r="F10" i="2119"/>
  <c r="E25" i="2119"/>
  <c r="D24" i="2119"/>
  <c r="D25" i="2119"/>
  <c r="G20" i="2119"/>
  <c r="G18" i="2119"/>
  <c r="G16" i="2119"/>
  <c r="E14" i="2119"/>
  <c r="E12" i="2119"/>
  <c r="G10" i="2119"/>
  <c r="F25" i="2119"/>
  <c r="E23" i="2119"/>
  <c r="E22" i="2119"/>
  <c r="G24" i="2119"/>
  <c r="G22" i="2119"/>
  <c r="F22" i="2119"/>
  <c r="K3" i="2119"/>
  <c r="J3" i="2119"/>
  <c r="W3" i="2119"/>
  <c r="X3" i="2119" l="1"/>
  <c r="B2" i="2114"/>
  <c r="Y3" i="2119" l="1"/>
  <c r="AA3" i="2119" l="1"/>
  <c r="Z3" i="21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1" authorId="0" shapeId="0" xr:uid="{00000000-0006-0000-0200-000001000000}">
      <text>
        <r>
          <rPr>
            <b/>
            <sz val="8"/>
            <color indexed="81"/>
            <rFont val="Tahoma"/>
            <family val="2"/>
          </rPr>
          <t>Kahn, Ezra:</t>
        </r>
        <r>
          <rPr>
            <sz val="8"/>
            <color indexed="81"/>
            <rFont val="Tahoma"/>
            <family val="2"/>
          </rPr>
          <t xml:space="preserve">
Each category delimited by 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s>
  <commentList>
    <comment ref="B3" authorId="0" shapeId="0" xr:uid="{00000000-0006-0000-0300-000001000000}">
      <text>
        <r>
          <rPr>
            <sz val="8"/>
            <color indexed="81"/>
            <rFont val="Tahoma"/>
            <family val="2"/>
          </rPr>
          <t>4 = From Nature. Use this for elementary flows that are inputs.
5 = From Technosphere. Use this for input product flows that are either cutoffs or come from other processes in the database</t>
        </r>
      </text>
    </comment>
    <comment ref="C3" authorId="0" shapeId="0" xr:uid="{00000000-0006-0000-0300-000002000000}">
      <text>
        <r>
          <rPr>
            <sz val="8"/>
            <color indexed="81"/>
            <rFont val="Tahoma"/>
            <family val="2"/>
          </rPr>
          <t>0 = Reference Product. Use this only once for the reference product of this process.
2 = Co - Product
This can be used for any co-products of the process (not wastes) and will allow allocation.
3 = Waste to Treatment
This is only for a waste output flow to treatment.
4 = To Nature. This is for elementary flows that are outputs (releases/emissions)</t>
        </r>
      </text>
    </comment>
    <comment ref="H3" authorId="1" shapeId="0" xr:uid="{00000000-0006-0000-0300-000003000000}">
      <text>
        <r>
          <rPr>
            <b/>
            <sz val="9"/>
            <color indexed="81"/>
            <rFont val="Tahoma"/>
            <family val="2"/>
          </rPr>
          <t>Ingwersen, Wesley:</t>
        </r>
        <r>
          <rPr>
            <sz val="9"/>
            <color indexed="81"/>
            <rFont val="Tahoma"/>
            <family val="2"/>
          </rPr>
          <t xml:space="preserve">
All units must be present the olca database before import. The 'unit groups' sheet provides the default units present when creating an olca database</t>
        </r>
      </text>
    </comment>
    <comment ref="I3" authorId="1" shapeId="0" xr:uid="{00000000-0006-0000-0300-000004000000}">
      <text>
        <r>
          <rPr>
            <b/>
            <sz val="9"/>
            <color indexed="81"/>
            <rFont val="Tahoma"/>
            <family val="2"/>
          </rPr>
          <t>Ingwersen, Wesley:</t>
        </r>
        <r>
          <rPr>
            <sz val="9"/>
            <color indexed="81"/>
            <rFont val="Tahoma"/>
            <family val="2"/>
          </rPr>
          <t xml:space="preserve">
Parameters must be defined in the parameters sheet. When present this overrides the Amount field</t>
        </r>
      </text>
    </comment>
    <comment ref="J3" authorId="0" shapeId="0" xr:uid="{00000000-0006-0000-0300-000005000000}">
      <text>
        <r>
          <rPr>
            <b/>
            <sz val="8"/>
            <color indexed="81"/>
            <rFont val="Tahoma"/>
            <family val="2"/>
          </rPr>
          <t>Kahn, Ezra:</t>
        </r>
        <r>
          <rPr>
            <sz val="8"/>
            <color indexed="81"/>
            <rFont val="Tahoma"/>
            <family val="2"/>
          </rPr>
          <t xml:space="preserve">
Points to a process existing in the database.
Use the openLCA esv1 hash string:
Parent category/1st child category/name/unit/location code/infrastructure process (true/false)/ process type (U/S)
Use this hash string to search for an existing process: as string? as uuid?
If process does not exist, must return an error or warning.</t>
        </r>
      </text>
    </comment>
    <comment ref="K3" authorId="0" shapeId="0" xr:uid="{00000000-0006-0000-0300-000006000000}">
      <text>
        <r>
          <rPr>
            <b/>
            <sz val="8"/>
            <color indexed="81"/>
            <rFont val="Tahoma"/>
            <family val="2"/>
          </rPr>
          <t>Kahn, Ezra:</t>
        </r>
        <r>
          <rPr>
            <sz val="8"/>
            <color indexed="81"/>
            <rFont val="Tahoma"/>
            <family val="2"/>
          </rPr>
          <t xml:space="preserve">
EPA specific</t>
        </r>
      </text>
    </comment>
    <comment ref="Y3" authorId="1" shapeId="0" xr:uid="{00000000-0006-0000-0300-000007000000}">
      <text>
        <r>
          <rPr>
            <b/>
            <sz val="9"/>
            <color indexed="81"/>
            <rFont val="Tahoma"/>
            <family val="2"/>
          </rPr>
          <t>Ingwersen, Wesley:</t>
        </r>
        <r>
          <rPr>
            <sz val="9"/>
            <color indexed="81"/>
            <rFont val="Tahoma"/>
            <family val="2"/>
          </rPr>
          <t xml:space="preserve">
This must be the reference unit in the olca database for the flow unit</t>
        </r>
      </text>
    </comment>
    <comment ref="Z3" authorId="1" shapeId="0" xr:uid="{00000000-0006-0000-0300-000008000000}">
      <text>
        <r>
          <rPr>
            <b/>
            <sz val="9"/>
            <color indexed="81"/>
            <rFont val="Tahoma"/>
            <family val="2"/>
          </rPr>
          <t>Ingwersen, Wesley:</t>
        </r>
        <r>
          <rPr>
            <sz val="9"/>
            <color indexed="81"/>
            <rFont val="Tahoma"/>
            <family val="2"/>
          </rPr>
          <t xml:space="preserve">
If a new unit is being added, provide the conversion factor as ref unit/new unit</t>
        </r>
      </text>
    </comment>
    <comment ref="AC3" authorId="0" shapeId="0" xr:uid="{00000000-0006-0000-0300-000009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F4" authorId="0" shapeId="0" xr:uid="{00000000-0006-0000-0400-000001000000}">
      <text>
        <r>
          <rPr>
            <b/>
            <sz val="8"/>
            <color indexed="81"/>
            <rFont val="Tahoma"/>
            <family val="2"/>
          </rPr>
          <t>Kahn, Ezra:</t>
        </r>
        <r>
          <rPr>
            <sz val="8"/>
            <color indexed="81"/>
            <rFont val="Tahoma"/>
            <family val="2"/>
          </rPr>
          <t xml:space="preserve">
Revise with the latest LCAC guidance.</t>
        </r>
      </text>
    </comment>
    <comment ref="C5" authorId="0" shapeId="0" xr:uid="{00000000-0006-0000-0400-000002000000}">
      <text>
        <r>
          <rPr>
            <b/>
            <sz val="8"/>
            <color indexed="81"/>
            <rFont val="Tahoma"/>
            <family val="2"/>
          </rPr>
          <t xml:space="preserve">Kahn, Ezra:
</t>
        </r>
        <r>
          <rPr>
            <sz val="8"/>
            <color indexed="81"/>
            <rFont val="Tahoma"/>
            <family val="2"/>
          </rPr>
          <t>For the user's convenience: type the row number of the actor and the actor name will be prepopulated.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5" authorId="0" shapeId="0" xr:uid="{00000000-0006-0000-0500-000001000000}">
      <text>
        <r>
          <rPr>
            <b/>
            <sz val="8"/>
            <color indexed="81"/>
            <rFont val="Tahoma"/>
            <family val="2"/>
          </rPr>
          <t>Kahn, Ezra:</t>
        </r>
        <r>
          <rPr>
            <sz val="8"/>
            <color indexed="81"/>
            <rFont val="Tahoma"/>
            <family val="2"/>
          </rPr>
          <t xml:space="preserve">
Reference to actors table</t>
        </r>
      </text>
    </comment>
    <comment ref="C22" authorId="0" shapeId="0" xr:uid="{00000000-0006-0000-0500-000002000000}">
      <text>
        <r>
          <rPr>
            <b/>
            <sz val="8"/>
            <color indexed="81"/>
            <rFont val="Tahoma"/>
            <family val="2"/>
          </rPr>
          <t>Kahn, Ezra:</t>
        </r>
        <r>
          <rPr>
            <sz val="8"/>
            <color indexed="81"/>
            <rFont val="Tahoma"/>
            <family val="2"/>
          </rPr>
          <t xml:space="preserve">
reference to sources table
Multiple sources separated by line break.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Ingwersen, Wesley</author>
    <author>Kahn, Ezra</author>
  </authors>
  <commentList>
    <comment ref="A1" authorId="0" shapeId="0" xr:uid="{00000000-0006-0000-0600-000001000000}">
      <text>
        <r>
          <rPr>
            <b/>
            <sz val="9"/>
            <color indexed="81"/>
            <rFont val="Tahoma"/>
            <family val="2"/>
          </rPr>
          <t>Ingwersen, Wesley:</t>
        </r>
        <r>
          <rPr>
            <sz val="9"/>
            <color indexed="81"/>
            <rFont val="Tahoma"/>
            <family val="2"/>
          </rPr>
          <t xml:space="preserve">
Process-level parameters can be created if defined here. Global parameters can be referred to if they exist in the import database but not created.</t>
        </r>
      </text>
    </comment>
    <comment ref="B4" authorId="0" shapeId="0" xr:uid="{00000000-0006-0000-0600-000002000000}">
      <text>
        <r>
          <rPr>
            <b/>
            <sz val="9"/>
            <color indexed="81"/>
            <rFont val="Tahoma"/>
            <family val="2"/>
          </rPr>
          <t>Parameter names have the following restrictions:</t>
        </r>
        <r>
          <rPr>
            <sz val="9"/>
            <color indexed="81"/>
            <rFont val="Tahoma"/>
            <family val="2"/>
          </rPr>
          <t xml:space="preserve">
No spaces
No special characters
No more than 255 characters
</t>
        </r>
      </text>
    </comment>
    <comment ref="E4" authorId="0" shapeId="0" xr:uid="{00000000-0006-0000-0600-000003000000}">
      <text>
        <r>
          <rPr>
            <b/>
            <sz val="9"/>
            <color indexed="81"/>
            <rFont val="Tahoma"/>
            <family val="2"/>
          </rPr>
          <t xml:space="preserve">Formulas have the following rules:
</t>
        </r>
        <r>
          <rPr>
            <b/>
            <sz val="11"/>
            <color indexed="81"/>
            <rFont val="Tahoma"/>
            <family val="2"/>
          </rPr>
          <t xml:space="preserve">
- Operators include "+","-","*","/"</t>
        </r>
        <r>
          <rPr>
            <b/>
            <sz val="9"/>
            <color indexed="81"/>
            <rFont val="Tahoma"/>
            <family val="2"/>
          </rPr>
          <t xml:space="preserve">
-Must use the parameter names as named in this sheet or otherwise already defined as global parameters in the olca database
-Maximum of 255 characters
-More complex functions are possible (such as using booleans and regular expresssions) but are not documented and described here
-Additional information on parameter functions can be found at: http://www.openlca.org/documentation/index.php/Parameter_functions_in_openLCA</t>
        </r>
      </text>
    </comment>
    <comment ref="G4" authorId="1" shapeId="0" xr:uid="{00000000-0006-0000-0600-000004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Wesley W. Ingwersen</author>
  </authors>
  <commentList>
    <comment ref="A2" authorId="0" shapeId="0" xr:uid="{00000000-0006-0000-0700-00000100000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shapeId="0" xr:uid="{00000000-0006-0000-0700-000002000000}">
      <text>
        <r>
          <rPr>
            <sz val="8"/>
            <color indexed="81"/>
            <rFont val="Tahoma"/>
            <family val="2"/>
          </rPr>
          <t xml:space="preserve">Co-products should autofill from the InputsOutputs sheet. If the flows share the fame flow property, olca will automatically complete the physical allocation for you. </t>
        </r>
      </text>
    </comment>
    <comment ref="H4" authorId="1" shapeId="0" xr:uid="{00000000-0006-0000-0700-000003000000}">
      <text>
        <r>
          <rPr>
            <b/>
            <sz val="9"/>
            <color indexed="81"/>
            <rFont val="Tahoma"/>
            <family val="2"/>
          </rPr>
          <t>Ingwersen, Wesley:</t>
        </r>
        <r>
          <rPr>
            <sz val="9"/>
            <color indexed="81"/>
            <rFont val="Tahoma"/>
            <family val="2"/>
          </rPr>
          <t xml:space="preserve">
Physical &amp; economic allocation factors are provided for the products and co-products. This row must sum to 1.</t>
        </r>
      </text>
    </comment>
    <comment ref="A6" authorId="1" shapeId="0" xr:uid="{00000000-0006-0000-0700-000004000000}">
      <text>
        <r>
          <rPr>
            <b/>
            <sz val="9"/>
            <color indexed="81"/>
            <rFont val="Tahoma"/>
            <family val="2"/>
          </rPr>
          <t>Ingwersen, Wesley:</t>
        </r>
        <r>
          <rPr>
            <sz val="9"/>
            <color indexed="81"/>
            <rFont val="Tahoma"/>
            <family val="2"/>
          </rPr>
          <t xml:space="preserve">
Causal allocation factors are given in olca for each non-product flow.</t>
        </r>
      </text>
    </comment>
    <comment ref="D6" authorId="2" shapeId="0" xr:uid="{00000000-0006-0000-0700-000005000000}">
      <text>
        <r>
          <rPr>
            <b/>
            <sz val="8"/>
            <color indexed="81"/>
            <rFont val="Tahoma"/>
            <family val="2"/>
          </rPr>
          <t>Wesley W. Ingwersen:</t>
        </r>
        <r>
          <rPr>
            <sz val="8"/>
            <color indexed="81"/>
            <rFont val="Tahoma"/>
            <family val="2"/>
          </rPr>
          <t xml:space="preserve">
The Flow Information should autofill from the InputsOutputs sheet but often needs to be edited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1" authorId="0" shapeId="0" xr:uid="{00000000-0006-0000-0800-000001000000}">
      <text>
        <r>
          <rPr>
            <b/>
            <sz val="9"/>
            <color indexed="81"/>
            <rFont val="Tahoma"/>
            <family val="2"/>
          </rPr>
          <t>Ingwersen, Wesley:</t>
        </r>
        <r>
          <rPr>
            <sz val="9"/>
            <color indexed="81"/>
            <rFont val="Tahoma"/>
            <family val="2"/>
          </rPr>
          <t xml:space="preserve">
Not being imported in olca 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A1" authorId="0" shapeId="0" xr:uid="{00000000-0006-0000-0A00-000001000000}">
      <text>
        <r>
          <rPr>
            <b/>
            <sz val="8"/>
            <color indexed="81"/>
            <rFont val="Tahoma"/>
            <family val="2"/>
          </rPr>
          <t>Kahn, Ezra:</t>
        </r>
        <r>
          <rPr>
            <sz val="8"/>
            <color indexed="81"/>
            <rFont val="Tahoma"/>
            <family val="2"/>
          </rPr>
          <t xml:space="preserve">
Only sources referenced in Unit Process Metadata will be imported.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WWI</author>
  </authors>
  <commentList>
    <comment ref="A1" authorId="0" shapeId="0" xr:uid="{00000000-0006-0000-0B00-000001000000}">
      <text>
        <r>
          <rPr>
            <b/>
            <sz val="9"/>
            <color indexed="81"/>
            <rFont val="Tahoma"/>
            <family val="2"/>
          </rPr>
          <t>Record data manipulations (other than flow mapping) and calculations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Andrew D Henderson</author>
  </authors>
  <commentList>
    <comment ref="J4" authorId="0" shapeId="0" xr:uid="{00000000-0006-0000-0E00-000001000000}">
      <text>
        <r>
          <rPr>
            <b/>
            <sz val="9"/>
            <color indexed="81"/>
            <rFont val="Tahoma"/>
            <family val="2"/>
          </rPr>
          <t>Andrew D Henderson:</t>
        </r>
        <r>
          <rPr>
            <sz val="9"/>
            <color indexed="81"/>
            <rFont val="Tahoma"/>
            <family val="2"/>
          </rPr>
          <t xml:space="preserve">
dynamically-defined name (see name manager)</t>
        </r>
      </text>
    </comment>
    <comment ref="J6" authorId="0" shapeId="0" xr:uid="{00000000-0006-0000-0E00-000002000000}">
      <text>
        <r>
          <rPr>
            <b/>
            <sz val="9"/>
            <color indexed="81"/>
            <rFont val="Tahoma"/>
            <family val="2"/>
          </rPr>
          <t>Andrew D Henderson:</t>
        </r>
        <r>
          <rPr>
            <sz val="9"/>
            <color indexed="81"/>
            <rFont val="Tahoma"/>
            <family val="2"/>
          </rPr>
          <t xml:space="preserve">
named range:
cell_list_locations_Rec_Top</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314" authorId="0" shapeId="0" xr:uid="{00000000-0006-0000-0F00-000001000000}">
      <text>
        <r>
          <rPr>
            <b/>
            <sz val="9"/>
            <color rgb="FF000000"/>
            <rFont val="Tahoma"/>
            <family val="2"/>
          </rPr>
          <t>Ingwersen, Wesley:</t>
        </r>
        <r>
          <rPr>
            <sz val="9"/>
            <color rgb="FF000000"/>
            <rFont val="Tahoma"/>
            <family val="2"/>
          </rPr>
          <t xml:space="preserve">
Begin Non-NAICS activities</t>
        </r>
      </text>
    </comment>
  </commentList>
</comments>
</file>

<file path=xl/sharedStrings.xml><?xml version="1.0" encoding="utf-8"?>
<sst xmlns="http://schemas.openxmlformats.org/spreadsheetml/2006/main" count="23333" uniqueCount="9560">
  <si>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</si>
  <si>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</si>
  <si>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</si>
  <si>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</si>
  <si>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</si>
  <si>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</si>
  <si>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</si>
  <si>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</si>
  <si>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</si>
  <si>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</si>
  <si>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</si>
  <si>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</si>
  <si>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</si>
  <si>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</si>
  <si>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</si>
  <si>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</si>
  <si>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</si>
  <si>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</si>
  <si>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</si>
  <si>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</si>
  <si>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</si>
  <si>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</si>
  <si>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</si>
  <si>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</si>
  <si>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</si>
  <si>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</si>
  <si>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</si>
  <si>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</si>
  <si>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</si>
  <si>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</si>
  <si>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</si>
  <si>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</si>
  <si>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</si>
  <si>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</si>
  <si>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</si>
  <si>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</si>
  <si>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</si>
  <si>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</si>
  <si>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</si>
  <si>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</si>
  <si>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</si>
  <si>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</si>
  <si>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</si>
  <si>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</si>
  <si>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</si>
  <si>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</si>
  <si>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</si>
  <si>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</si>
  <si>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</si>
  <si>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</si>
  <si>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</si>
  <si>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</si>
  <si>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</si>
  <si>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</si>
  <si>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</si>
  <si>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</si>
  <si>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</si>
  <si>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</si>
  <si>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</si>
  <si>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</si>
  <si>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</si>
  <si>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</si>
  <si>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</si>
  <si>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</si>
  <si>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</si>
  <si>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</si>
  <si>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</si>
  <si>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</si>
  <si>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</si>
  <si>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</si>
  <si>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</si>
  <si>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</si>
  <si>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</si>
  <si>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</si>
  <si>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</si>
  <si>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</si>
  <si>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</si>
  <si>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</si>
  <si>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</si>
  <si>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</si>
  <si>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</si>
  <si>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</si>
  <si>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</si>
  <si>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</si>
  <si>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</si>
  <si>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</si>
  <si>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</si>
  <si>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</si>
  <si>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</si>
  <si>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</si>
  <si>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</si>
  <si>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</si>
  <si>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</si>
  <si>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</si>
  <si>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</si>
  <si>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</si>
  <si>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</si>
  <si>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</si>
  <si>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</si>
  <si>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</si>
  <si>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</si>
  <si>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</si>
  <si>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</si>
  <si>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</si>
  <si>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</si>
  <si>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</si>
  <si>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</si>
  <si>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</si>
  <si>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</si>
  <si>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</si>
  <si>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</si>
  <si>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</si>
  <si>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</si>
  <si>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</si>
  <si>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</si>
  <si>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</si>
  <si>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</si>
  <si>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</si>
  <si>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</si>
  <si>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</si>
  <si>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</si>
  <si>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</si>
  <si>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</si>
  <si>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</si>
  <si>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</si>
  <si>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</si>
  <si>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</si>
  <si>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</si>
  <si>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</si>
  <si>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</si>
  <si>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</si>
  <si>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</si>
  <si>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</si>
  <si>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</si>
  <si>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</si>
  <si>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</si>
  <si>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</si>
  <si>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</si>
  <si>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</si>
  <si>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</si>
  <si>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</si>
  <si>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</si>
  <si>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</si>
  <si>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</si>
  <si>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</si>
  <si>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</si>
  <si>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</si>
  <si>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</si>
  <si>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</si>
  <si>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</si>
  <si>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</si>
  <si>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</si>
  <si>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</si>
  <si>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</si>
  <si>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</si>
  <si>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</si>
  <si>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</si>
  <si>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</si>
  <si>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</si>
  <si>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</si>
  <si>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</si>
  <si>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</si>
  <si>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</si>
  <si>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</si>
  <si>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</si>
  <si>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</si>
  <si>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</si>
  <si>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</si>
  <si>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</si>
  <si>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</si>
  <si>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</si>
  <si>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</si>
  <si>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</si>
  <si>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</si>
  <si>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</si>
  <si>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</si>
  <si>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</si>
  <si>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</si>
  <si>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</si>
  <si>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</si>
  <si>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</si>
  <si>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</si>
  <si>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</si>
  <si>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</si>
  <si>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</si>
  <si>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</si>
  <si>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</si>
  <si>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</si>
  <si>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</si>
  <si>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</si>
  <si>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</si>
  <si>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</si>
  <si>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</si>
  <si>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</si>
  <si>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</si>
  <si>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</si>
  <si>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</si>
  <si>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</si>
  <si>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</si>
  <si>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</si>
  <si>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</si>
  <si>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</si>
  <si>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</si>
  <si>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</si>
  <si>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</si>
  <si>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</si>
  <si>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</si>
  <si>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</si>
  <si>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</si>
  <si>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</si>
  <si>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</si>
  <si>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</si>
  <si>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</si>
  <si>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</si>
  <si>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</si>
  <si>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</si>
  <si>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</si>
  <si>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</si>
  <si>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</si>
  <si>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</si>
  <si>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</si>
  <si>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</si>
  <si>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</si>
  <si>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</si>
  <si>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</si>
  <si>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</si>
  <si>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</si>
  <si>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</si>
  <si>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</si>
  <si>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</si>
  <si>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</si>
  <si>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</si>
  <si>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</si>
  <si>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</si>
  <si>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</si>
  <si>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</si>
  <si>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</si>
  <si>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</si>
  <si>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</si>
  <si>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</si>
  <si>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</si>
  <si>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</si>
  <si>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</si>
  <si>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</si>
  <si>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</si>
  <si>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</si>
  <si>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</si>
  <si>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</si>
  <si>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</si>
  <si>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</si>
  <si>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</si>
  <si>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</si>
  <si>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</si>
  <si>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</si>
  <si>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</si>
  <si>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</si>
  <si>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</si>
  <si>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</si>
  <si>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</si>
  <si>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</si>
  <si>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</si>
  <si>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</si>
  <si>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</si>
  <si>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</si>
  <si>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</si>
  <si>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</si>
  <si>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</si>
  <si>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</si>
  <si>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</si>
  <si>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</si>
  <si>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</si>
  <si>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</si>
  <si>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</si>
  <si>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</si>
  <si>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</si>
  <si>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</si>
  <si>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</si>
  <si>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</si>
  <si>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</si>
  <si>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</si>
  <si>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</si>
  <si>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</si>
  <si>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</si>
  <si>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</si>
  <si>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</si>
  <si>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</si>
  <si>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</si>
  <si>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</si>
  <si>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</si>
  <si>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</si>
  <si>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</si>
  <si>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</si>
  <si>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</si>
  <si>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</si>
  <si>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</si>
  <si>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</si>
  <si>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</si>
  <si>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</si>
  <si>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</si>
  <si>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</si>
  <si>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</si>
  <si>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</si>
  <si>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</si>
  <si>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</si>
  <si>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</si>
  <si>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</si>
  <si>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</si>
  <si>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</si>
  <si>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</si>
  <si>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</si>
  <si>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</si>
  <si>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</si>
  <si>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</si>
  <si>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</si>
  <si>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</si>
  <si>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</si>
  <si>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</si>
  <si>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</si>
  <si>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</si>
  <si>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</si>
  <si>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</si>
  <si>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</si>
  <si>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</si>
  <si>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</si>
  <si>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</si>
  <si>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</si>
  <si>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</si>
  <si>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</si>
  <si>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</si>
  <si>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</si>
  <si>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</si>
  <si>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</si>
  <si>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</si>
  <si>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</si>
  <si>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</si>
  <si>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</si>
  <si>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</si>
  <si>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</si>
  <si>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</si>
  <si>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</si>
  <si>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</si>
  <si>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</si>
  <si>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</si>
  <si>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</si>
  <si>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</si>
  <si>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</si>
  <si>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</si>
  <si>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</si>
  <si>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</si>
  <si>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</si>
  <si>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</si>
  <si>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</si>
  <si>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</si>
  <si>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</si>
  <si>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</si>
  <si>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</si>
  <si>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</si>
  <si>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</si>
  <si>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</si>
  <si>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</si>
  <si>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</si>
  <si>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</si>
  <si>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</si>
  <si>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</si>
  <si>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</si>
  <si>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</si>
  <si>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</si>
  <si>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</si>
  <si>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</si>
  <si>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</si>
  <si>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</si>
  <si>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</si>
  <si>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</si>
  <si>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</si>
  <si>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</si>
  <si>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</si>
  <si>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</si>
  <si>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</si>
  <si>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</si>
  <si>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</si>
  <si>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</si>
  <si>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</si>
  <si>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</si>
  <si>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</si>
  <si>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</si>
  <si>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</si>
  <si>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</si>
  <si>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</si>
  <si>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</si>
  <si>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</si>
  <si>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</si>
  <si>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</si>
  <si>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</si>
  <si>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</si>
  <si>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</si>
  <si>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</si>
  <si>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</si>
  <si>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</si>
  <si>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</si>
  <si>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</si>
  <si>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</si>
  <si>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</si>
  <si>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</si>
  <si>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</si>
  <si>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</si>
  <si>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</si>
  <si>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</si>
  <si>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</si>
  <si>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</si>
  <si>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</si>
  <si>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</si>
  <si>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</si>
  <si>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</si>
  <si>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</si>
  <si>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</si>
  <si>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</si>
  <si>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</si>
  <si>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</si>
  <si>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</si>
  <si>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</si>
  <si>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</si>
  <si>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</si>
  <si>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</si>
  <si>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</si>
  <si>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</si>
  <si>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</si>
  <si>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</si>
  <si>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</si>
  <si>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</si>
  <si>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</si>
  <si>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</si>
  <si>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</si>
  <si>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</si>
  <si>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</si>
  <si>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</si>
  <si>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</si>
  <si>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</si>
  <si>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</si>
  <si>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</si>
  <si>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</si>
  <si>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</si>
  <si>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</si>
  <si>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</si>
  <si>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</si>
  <si>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</si>
  <si>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</si>
  <si>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</si>
  <si>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</si>
  <si>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</si>
  <si>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</si>
  <si>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</si>
  <si>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</si>
  <si>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</si>
  <si>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</si>
  <si>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</si>
  <si>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</si>
  <si>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</si>
  <si>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</si>
  <si>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</si>
  <si>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</si>
  <si>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</si>
  <si>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</si>
  <si>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</si>
  <si>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</si>
  <si>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</si>
  <si>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</si>
  <si>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</si>
  <si>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</si>
  <si>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</si>
  <si>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</si>
  <si>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</si>
  <si>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</si>
  <si>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</si>
  <si>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</si>
  <si>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</si>
  <si>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</si>
  <si>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</si>
  <si>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</si>
  <si>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</si>
  <si>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</si>
  <si>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</si>
  <si>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</si>
  <si>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</si>
  <si>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</si>
  <si>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</si>
  <si>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</si>
  <si>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</si>
  <si>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</si>
  <si>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</si>
  <si>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</si>
  <si>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</si>
  <si>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</si>
  <si>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</si>
  <si>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</si>
  <si>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</si>
  <si>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</si>
  <si>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</si>
  <si>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</si>
  <si>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</si>
  <si>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</si>
  <si>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</si>
  <si>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</si>
  <si>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</si>
  <si>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</si>
  <si>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</si>
  <si>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</si>
  <si>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</si>
  <si>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</si>
  <si>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</si>
  <si>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</si>
  <si>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</si>
  <si>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</si>
  <si>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</si>
  <si>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</si>
  <si>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</si>
  <si>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</si>
  <si>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</si>
  <si>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</si>
  <si>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</si>
  <si>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</si>
  <si>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</si>
  <si>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</si>
  <si>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</si>
  <si>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</si>
  <si>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</si>
  <si>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</si>
  <si>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</si>
  <si>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</si>
  <si>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</si>
  <si>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</si>
  <si>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</si>
  <si>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</si>
  <si>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</si>
  <si>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</si>
  <si>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</si>
  <si>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</si>
  <si>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</si>
  <si>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</si>
  <si>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</si>
  <si>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</si>
  <si>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</si>
  <si>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</si>
  <si>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</si>
  <si>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</si>
  <si>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</si>
  <si>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</si>
  <si>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</si>
  <si>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</si>
  <si>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</si>
  <si>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</si>
  <si>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</si>
  <si>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</si>
  <si>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</si>
  <si>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</si>
  <si>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</si>
  <si>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</si>
  <si>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</si>
  <si>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</si>
  <si>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</si>
  <si>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</si>
  <si>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</si>
  <si>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</si>
  <si>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</si>
  <si>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</si>
  <si>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</si>
  <si>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</si>
  <si>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</si>
  <si>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</si>
  <si>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</si>
  <si>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</si>
  <si>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</si>
  <si>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</si>
  <si>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</si>
  <si>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</si>
  <si>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</si>
  <si>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</si>
  <si>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</si>
  <si>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</si>
  <si>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</si>
  <si>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</si>
  <si>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</si>
  <si>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</si>
  <si>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</si>
  <si>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</si>
  <si>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</si>
  <si>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</si>
  <si>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</si>
  <si>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</si>
  <si>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</si>
  <si>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</si>
  <si>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</si>
  <si>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</si>
  <si>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</si>
  <si>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</si>
  <si>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</si>
  <si>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</si>
  <si>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</si>
  <si>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</si>
  <si>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</si>
  <si>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</si>
  <si>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</si>
  <si>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</si>
  <si>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</si>
  <si>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</si>
  <si>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</si>
  <si>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</si>
  <si>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</si>
  <si>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</si>
  <si>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</si>
  <si>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</si>
  <si>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</si>
  <si>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</si>
  <si>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</si>
  <si>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</si>
  <si>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</si>
  <si>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</si>
  <si>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</si>
  <si>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</si>
  <si>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</si>
  <si>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</si>
  <si>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</si>
  <si>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</si>
  <si>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</si>
  <si>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</si>
  <si>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</si>
  <si>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</si>
  <si>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</si>
  <si>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</si>
  <si>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</si>
  <si>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</si>
  <si>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</si>
  <si>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</si>
  <si>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</si>
  <si>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</si>
  <si>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</si>
  <si>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</si>
  <si>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</si>
  <si>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</si>
  <si>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</si>
  <si>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</si>
  <si>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</si>
  <si>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</si>
  <si>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</si>
  <si>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</si>
  <si>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</si>
  <si>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</si>
  <si>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</si>
  <si>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</si>
  <si>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</si>
  <si>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</si>
  <si>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</si>
  <si>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</si>
  <si>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</si>
  <si>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</si>
  <si>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</si>
  <si>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</si>
  <si>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</si>
  <si>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</si>
  <si>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</si>
  <si>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</si>
  <si>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</si>
  <si>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</si>
  <si>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</si>
  <si>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</si>
  <si>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</si>
  <si>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</si>
  <si>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</si>
  <si>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</si>
  <si>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</si>
  <si>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</si>
  <si>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</si>
  <si>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</si>
  <si>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</si>
  <si>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</si>
  <si>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</si>
  <si>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</si>
  <si>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</si>
  <si>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</si>
  <si>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</si>
  <si>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</si>
  <si>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</si>
  <si>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</si>
  <si>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</si>
  <si>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</si>
  <si>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</si>
  <si>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</si>
  <si>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</si>
  <si>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</si>
  <si>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</si>
  <si>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</si>
  <si>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</si>
  <si>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</si>
  <si>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</si>
  <si>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</si>
  <si>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</si>
  <si>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</si>
  <si>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</si>
  <si>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</si>
  <si>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</si>
  <si>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</si>
  <si>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</si>
  <si>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</si>
  <si>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</si>
  <si>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</si>
  <si>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</si>
  <si>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</si>
  <si>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</si>
  <si>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</si>
  <si>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</si>
  <si>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</si>
  <si>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</si>
  <si>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</si>
  <si>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</si>
  <si>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</si>
  <si>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</si>
  <si>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</si>
  <si>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</si>
  <si>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</si>
  <si>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</si>
  <si>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</si>
  <si>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</si>
  <si>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</si>
  <si>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</si>
  <si>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</si>
  <si>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</si>
  <si>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</si>
  <si>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</si>
  <si>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</si>
  <si>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</si>
  <si>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</si>
  <si>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</si>
  <si>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</si>
  <si>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</si>
  <si>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</si>
  <si>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</si>
  <si>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</si>
  <si>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</si>
  <si>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</si>
  <si>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</si>
  <si>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</si>
  <si>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</si>
  <si>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</si>
  <si>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</si>
  <si>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</si>
  <si>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</si>
  <si>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</si>
  <si>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</si>
  <si>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</si>
  <si>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</si>
  <si>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</si>
  <si>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</si>
  <si>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</si>
  <si>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</si>
  <si>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</si>
  <si>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</si>
  <si>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</si>
  <si>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</si>
  <si>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</si>
  <si>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</si>
  <si>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</si>
  <si>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</si>
  <si>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</si>
  <si>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</si>
  <si>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</si>
  <si>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</si>
  <si>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</si>
  <si>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</si>
  <si>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</si>
  <si>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</si>
  <si>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</si>
  <si>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</si>
  <si>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</si>
  <si>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</si>
  <si>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</si>
  <si>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</si>
  <si>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</si>
  <si>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</si>
  <si>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</si>
  <si>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</si>
  <si>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</si>
  <si>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</si>
  <si>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</si>
  <si>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</si>
  <si>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</si>
  <si>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</si>
  <si>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</si>
  <si>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</si>
  <si>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</si>
  <si>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</si>
  <si>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</si>
  <si>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</si>
  <si>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</si>
  <si>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</si>
  <si>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</si>
  <si>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</si>
  <si>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</si>
  <si>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</si>
  <si>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</si>
  <si>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</si>
  <si>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</si>
  <si>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</si>
  <si>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</si>
  <si>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</si>
  <si>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</si>
  <si>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</si>
  <si>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</si>
  <si>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</si>
  <si>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</si>
  <si>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</si>
  <si>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</si>
  <si>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</si>
  <si>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</si>
  <si>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</si>
  <si>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</si>
  <si>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</si>
  <si>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</si>
  <si>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</si>
  <si>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</si>
  <si>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</si>
  <si>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</si>
  <si>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</si>
  <si>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</si>
  <si>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</si>
  <si>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</si>
  <si>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</si>
  <si>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</si>
  <si>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</si>
  <si>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</si>
  <si>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</si>
  <si>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</si>
  <si>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</si>
  <si>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</si>
  <si>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</si>
  <si>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</si>
  <si>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</si>
  <si>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</si>
  <si>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</si>
  <si>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</si>
  <si>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</si>
  <si>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</si>
  <si>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</si>
  <si>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</si>
  <si>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</si>
  <si>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</si>
  <si>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</si>
  <si>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</si>
  <si>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</si>
  <si>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</si>
  <si>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</si>
  <si>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</si>
  <si>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</si>
  <si>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</si>
  <si>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</si>
  <si>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</si>
  <si>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</si>
  <si>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</si>
  <si>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</si>
  <si>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</si>
  <si>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</si>
  <si>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</si>
  <si>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</si>
  <si>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</si>
  <si>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</si>
  <si>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</si>
  <si>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</si>
  <si>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</si>
  <si>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</si>
  <si>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</si>
  <si>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</si>
  <si>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</si>
  <si>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</si>
  <si>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</si>
  <si>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</si>
  <si>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</si>
  <si>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</si>
  <si>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</si>
  <si>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</si>
  <si>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</si>
  <si>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</si>
  <si>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</si>
  <si>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</si>
  <si>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</si>
  <si>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</si>
  <si>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</si>
  <si>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</si>
  <si>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</si>
  <si>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</si>
  <si>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</si>
  <si>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</si>
  <si>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</si>
  <si>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</si>
  <si>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</si>
  <si>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</si>
  <si>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</si>
  <si>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</si>
  <si>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</si>
  <si>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</si>
  <si>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</si>
  <si>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</si>
  <si>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</si>
  <si>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</si>
  <si>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</si>
  <si>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</si>
  <si>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</si>
  <si>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</si>
  <si>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</si>
  <si>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</si>
  <si>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</si>
  <si>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</si>
  <si>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</si>
  <si>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</si>
  <si>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</si>
  <si>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</si>
  <si>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</si>
  <si>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</si>
  <si>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</si>
  <si>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</si>
  <si>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</si>
  <si>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</si>
  <si>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</si>
  <si>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</si>
  <si>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</si>
  <si>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</si>
  <si>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</si>
  <si>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</si>
  <si>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</si>
  <si>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</si>
  <si>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</si>
  <si>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</si>
  <si>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</si>
  <si>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</si>
  <si>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</si>
  <si>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</si>
  <si>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</si>
  <si>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</si>
  <si>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</si>
  <si>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</si>
  <si>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</si>
  <si>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</si>
  <si>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</si>
  <si>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</si>
  <si>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</si>
  <si>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</si>
  <si>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</si>
  <si>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</si>
  <si>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</si>
  <si>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</si>
  <si>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</si>
  <si>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</si>
  <si>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</si>
  <si>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</si>
  <si>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</si>
  <si>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</si>
  <si>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</si>
  <si>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</si>
  <si>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</si>
  <si>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</si>
  <si>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</si>
  <si>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</si>
  <si>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</si>
  <si>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</si>
  <si>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</si>
  <si>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</si>
  <si>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</si>
  <si>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</si>
  <si>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</si>
  <si>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</si>
  <si>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</si>
  <si>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</si>
  <si>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</si>
  <si>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</si>
  <si>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</si>
  <si>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</si>
  <si>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</si>
  <si>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</si>
  <si>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</si>
  <si>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</si>
  <si>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</si>
  <si>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</si>
  <si>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</si>
  <si>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</si>
  <si>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</si>
  <si>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</si>
  <si>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</si>
  <si>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</si>
  <si>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</si>
  <si>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</si>
  <si>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</si>
  <si>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</si>
  <si>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</si>
  <si>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</si>
  <si>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</si>
  <si>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</si>
  <si>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</si>
  <si>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</si>
  <si>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</si>
  <si>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</si>
  <si>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</si>
  <si>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</si>
  <si>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</si>
  <si>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</si>
  <si>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</si>
  <si>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</si>
  <si>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</si>
  <si>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</si>
  <si>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</si>
  <si>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</si>
  <si>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</si>
  <si>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</si>
  <si>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</si>
  <si>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</si>
  <si>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</si>
  <si>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</si>
  <si>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</si>
  <si>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</si>
  <si>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</si>
  <si>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</si>
  <si>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</si>
  <si>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</si>
  <si>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</si>
  <si>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</si>
  <si>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</si>
  <si>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</si>
  <si>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</si>
  <si>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</si>
  <si>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</si>
  <si>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</si>
  <si>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</si>
  <si>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</si>
  <si>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</si>
  <si>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</si>
  <si>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</si>
  <si>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</si>
  <si>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</si>
  <si>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</si>
  <si>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</si>
  <si>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</si>
  <si>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</si>
  <si>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</si>
  <si>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</si>
  <si>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</si>
  <si>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</si>
  <si>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</si>
  <si>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</si>
  <si>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</si>
  <si>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</si>
  <si>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</si>
  <si>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</si>
  <si>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</si>
  <si>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</si>
  <si>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</si>
  <si>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</si>
  <si>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</si>
  <si>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</si>
  <si>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</si>
  <si>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</si>
  <si>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</si>
  <si>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</si>
  <si>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</si>
  <si>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</si>
  <si>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</si>
  <si>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</si>
  <si>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</si>
  <si>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</si>
  <si>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</si>
  <si>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</si>
  <si>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</si>
  <si>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</si>
  <si>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</si>
  <si>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</si>
  <si>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</si>
  <si>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</si>
  <si>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</si>
  <si>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</si>
  <si>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</si>
  <si>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</si>
  <si>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</si>
  <si>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</si>
  <si>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</si>
  <si>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</si>
  <si>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</si>
  <si>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</si>
  <si>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</si>
  <si>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</si>
  <si>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</si>
  <si>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</si>
  <si>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</si>
  <si>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</si>
  <si>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</si>
  <si>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</si>
  <si>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</si>
  <si>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</si>
  <si>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</si>
  <si>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</si>
  <si>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</si>
  <si>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</si>
  <si>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</si>
  <si>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</si>
  <si>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</si>
  <si>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</si>
  <si>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</si>
  <si>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</si>
  <si>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</si>
  <si>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</si>
  <si>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</si>
  <si>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</si>
  <si>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</si>
  <si>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</si>
  <si>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</si>
  <si>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</si>
  <si>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</si>
  <si>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</si>
  <si>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</si>
  <si>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</si>
  <si>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</si>
  <si>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</si>
  <si>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</si>
  <si>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</si>
  <si>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</si>
  <si>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</si>
  <si>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</si>
  <si>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</si>
  <si>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</si>
  <si>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</si>
  <si>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</si>
  <si>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</si>
  <si>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</si>
  <si>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</si>
  <si>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</si>
  <si>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</si>
  <si>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</si>
  <si>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</si>
  <si>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</si>
  <si>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</si>
  <si>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</si>
  <si>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</si>
  <si>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</si>
  <si>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</si>
  <si>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</si>
  <si>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</si>
  <si>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</si>
  <si>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</si>
  <si>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</si>
  <si>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</si>
  <si>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</si>
  <si>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</si>
  <si>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</si>
  <si>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</si>
  <si>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</si>
  <si>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</si>
  <si>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</si>
  <si>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</si>
  <si>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</si>
  <si>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</si>
  <si>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</si>
  <si>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</si>
  <si>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</si>
  <si>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</si>
  <si>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</si>
  <si>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</si>
  <si>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</si>
  <si>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</si>
  <si>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</si>
  <si>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</si>
  <si>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</si>
  <si>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</si>
  <si>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</si>
  <si>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</si>
  <si>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</si>
  <si>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</si>
  <si>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</si>
  <si>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</si>
  <si>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</si>
  <si>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</si>
  <si>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</si>
  <si>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</si>
  <si>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</si>
  <si>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</si>
  <si>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</si>
  <si>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</si>
  <si>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</si>
  <si>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</si>
  <si>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</si>
  <si>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</si>
  <si>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</si>
  <si>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</si>
  <si>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</si>
  <si>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</si>
  <si>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</si>
  <si>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</si>
  <si>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</si>
  <si>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</si>
  <si>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</si>
  <si>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</si>
  <si>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</si>
  <si>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</si>
  <si>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</si>
  <si>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</si>
  <si>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</si>
  <si>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</si>
  <si>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</si>
  <si>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</si>
  <si>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</si>
  <si>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</si>
  <si>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</si>
  <si>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</si>
  <si>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</si>
  <si>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</si>
  <si>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</si>
  <si>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Description</t>
  </si>
  <si>
    <t>Item(s)</t>
  </si>
  <si>
    <t>Number of items</t>
  </si>
  <si>
    <t>01846770-4cfe-4a25-8ad9-919d8d378345</t>
  </si>
  <si>
    <t>kg*a</t>
  </si>
  <si>
    <t>m3</t>
  </si>
  <si>
    <t>kBq</t>
  </si>
  <si>
    <t>93a60a56-a3c8-17da-a746-0800200c9a66</t>
  </si>
  <si>
    <t>93a60a56-a3c8-19da-a746-0800200c9a66</t>
  </si>
  <si>
    <t>m2*a</t>
  </si>
  <si>
    <t>93a60a56-a3c8-21da-a746-0800200c9a66</t>
  </si>
  <si>
    <t>m3*a</t>
  </si>
  <si>
    <t>441238a3-ba09-46ec-b35b-c30cfba746d1</t>
  </si>
  <si>
    <t>93a60a56-a3c8-11da-a746-0800200b9a66</t>
  </si>
  <si>
    <t>t*km</t>
  </si>
  <si>
    <t>838aaa20-0117-11db-92e3-0800200c9a66</t>
  </si>
  <si>
    <t>m</t>
  </si>
  <si>
    <t>838aaa23-0117-11db-92e3-0800200c9a66</t>
  </si>
  <si>
    <t>Items*km</t>
  </si>
  <si>
    <t>d</t>
  </si>
  <si>
    <t>c0447923-0e60-4b3c-97c2-a86dddd9eea5</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</si>
  <si>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</si>
  <si>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</si>
  <si>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</si>
  <si>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</si>
  <si>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</si>
  <si>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</si>
  <si>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</si>
  <si>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</si>
  <si>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</si>
  <si>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</si>
  <si>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</si>
  <si>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</si>
  <si>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</si>
  <si>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</si>
  <si>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</si>
  <si>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</si>
  <si>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</si>
  <si>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</si>
  <si>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</si>
  <si>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</si>
  <si>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</si>
  <si>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</si>
  <si>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</si>
  <si>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</si>
  <si>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</si>
  <si>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</si>
  <si>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</si>
  <si>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</si>
  <si>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</si>
  <si>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</si>
  <si>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</si>
  <si>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</si>
  <si>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</si>
  <si>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</si>
  <si>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</si>
  <si>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</si>
  <si>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</si>
  <si>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</si>
  <si>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</si>
  <si>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</si>
  <si>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</si>
  <si>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</si>
  <si>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</si>
  <si>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</si>
  <si>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</si>
  <si>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</si>
  <si>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</si>
  <si>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</si>
  <si>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</si>
  <si>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</si>
  <si>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</si>
  <si>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</si>
  <si>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</si>
  <si>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</si>
  <si>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</si>
  <si>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</si>
  <si>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</si>
  <si>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</si>
  <si>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</si>
  <si>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</si>
  <si>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</si>
  <si>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</si>
  <si>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</si>
  <si>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</si>
  <si>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</si>
  <si>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</si>
  <si>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</si>
  <si>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</si>
  <si>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</si>
  <si>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</si>
  <si>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</si>
  <si>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</si>
  <si>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</si>
  <si>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</si>
  <si>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fe8da65d-f0ea-4496-b13e-1955aaa412d7</t>
  </si>
  <si>
    <t>Person transport</t>
  </si>
  <si>
    <t>8766e10f-9f41-4db0-8173-ad0d002a5b98</t>
  </si>
  <si>
    <t>lb av</t>
  </si>
  <si>
    <t>0300ec69-ce1a-45f0-bcf0-7b33845dc53e</t>
  </si>
  <si>
    <t>Mass</t>
  </si>
  <si>
    <t>20aadc24-a391-41cf-b340-3e4529f44bde</t>
  </si>
  <si>
    <t>oz t</t>
  </si>
  <si>
    <t>2457aee5-c7ee-4416-a65a-5be4ff2b2976</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</si>
  <si>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</si>
  <si>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</si>
  <si>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</si>
  <si>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</si>
  <si>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</si>
  <si>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</si>
  <si>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</si>
  <si>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</si>
  <si>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</si>
  <si>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</si>
  <si>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</si>
  <si>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d01259b2-24c2-46af-a7fe-36dd025ead15</t>
  </si>
  <si>
    <t>Mg</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</si>
  <si>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</si>
  <si>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</si>
  <si>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</si>
  <si>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</si>
  <si>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</si>
  <si>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</si>
  <si>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</si>
  <si>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</si>
  <si>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</si>
  <si>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</si>
  <si>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</si>
  <si>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</si>
  <si>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</si>
  <si>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</si>
  <si>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</si>
  <si>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</si>
  <si>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</si>
  <si>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</si>
  <si>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</si>
  <si>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</si>
  <si>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</si>
  <si>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</si>
  <si>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</si>
  <si>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</si>
  <si>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</si>
  <si>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</si>
  <si>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</si>
  <si>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</si>
  <si>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</si>
  <si>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</si>
  <si>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</si>
  <si>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</si>
  <si>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</si>
  <si>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</si>
  <si>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</si>
  <si>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</si>
  <si>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</si>
  <si>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</si>
  <si>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</si>
  <si>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</si>
  <si>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</si>
  <si>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</si>
  <si>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</si>
  <si>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</si>
  <si>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</si>
  <si>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</si>
  <si>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</si>
  <si>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</si>
  <si>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</si>
  <si>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</si>
  <si>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</si>
  <si>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</si>
  <si>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</si>
  <si>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</si>
  <si>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</si>
  <si>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</si>
  <si>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</si>
  <si>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</si>
  <si>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</si>
  <si>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</si>
  <si>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</si>
  <si>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</si>
  <si>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</si>
  <si>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</si>
  <si>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</si>
  <si>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</si>
  <si>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</si>
  <si>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</si>
  <si>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</si>
  <si>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</si>
  <si>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</si>
  <si>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</si>
  <si>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</si>
  <si>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</si>
  <si>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</si>
  <si>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</si>
  <si>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</si>
  <si>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</si>
  <si>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</si>
  <si>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</si>
  <si>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</si>
  <si>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</si>
  <si>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</si>
  <si>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</si>
  <si>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</si>
  <si>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</si>
  <si>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</si>
  <si>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</si>
  <si>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</si>
  <si>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</si>
  <si>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</si>
  <si>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</si>
  <si>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</si>
  <si>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</si>
  <si>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</si>
  <si>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</si>
  <si>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</si>
  <si>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</si>
  <si>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</si>
  <si>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</si>
  <si>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</si>
  <si>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</si>
  <si>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</si>
  <si>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</si>
  <si>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</si>
  <si>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</si>
  <si>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</si>
  <si>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</si>
  <si>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</si>
  <si>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</si>
  <si>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</si>
  <si>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</si>
  <si>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</si>
  <si>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</si>
  <si>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</si>
  <si>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</si>
  <si>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</si>
  <si>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</si>
  <si>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</si>
  <si>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</si>
  <si>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</si>
  <si>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</si>
  <si>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</si>
  <si>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</si>
  <si>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</si>
  <si>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</si>
  <si>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</si>
  <si>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</si>
  <si>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</si>
  <si>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94dcd768-ea3e-47da-ba1b-11fea4b5f4cc</t>
  </si>
  <si>
    <t>Energy/mass*time</t>
  </si>
  <si>
    <t>c6984745-192d-416f-9728-d6169ba6267f</t>
  </si>
  <si>
    <t>kWh/m2*d</t>
  </si>
  <si>
    <t>aff60d84-007c-4f30-bfda-3853760f6954</t>
  </si>
  <si>
    <t>Energy/area*time</t>
  </si>
  <si>
    <t>e2f7001e-a331-4fc7-8052-c0b9bcf6a05f</t>
  </si>
  <si>
    <t>v*km</t>
  </si>
  <si>
    <t>19a89180-e40c-4f6b-bcd3-d7347566d1e7</t>
  </si>
  <si>
    <t>Vehicle transport</t>
  </si>
  <si>
    <t>ecbe0a5d-f397-4b74-993d-32d231e4bcf9</t>
  </si>
  <si>
    <t>Energy</t>
  </si>
  <si>
    <t>f6811440-ee37-11de-8a39-0800200c9a66</t>
  </si>
  <si>
    <t>USD</t>
  </si>
  <si>
    <t>None</t>
  </si>
  <si>
    <t>Value</t>
  </si>
  <si>
    <t>Modeling and validation</t>
  </si>
  <si>
    <t>Data collection period</t>
  </si>
  <si>
    <t>Subcategory</t>
  </si>
  <si>
    <t>Project</t>
  </si>
  <si>
    <t>Data treatment</t>
  </si>
  <si>
    <t>Data generator</t>
  </si>
  <si>
    <t>Administrative information</t>
  </si>
  <si>
    <t>Reviewer</t>
  </si>
  <si>
    <t>General information</t>
  </si>
  <si>
    <t>Access and use restrictions</t>
  </si>
  <si>
    <t>City</t>
  </si>
  <si>
    <t>Zip code</t>
  </si>
  <si>
    <t>USA</t>
  </si>
  <si>
    <t>Commentary on issues in data quality analysis in life cycle assessment</t>
  </si>
  <si>
    <t>10.1007/s11367-011-0371-x</t>
  </si>
  <si>
    <t>List of options for dropdown lists</t>
  </si>
  <si>
    <t>Allocation</t>
  </si>
  <si>
    <t>Physical</t>
  </si>
  <si>
    <t>Economic</t>
  </si>
  <si>
    <t>Causal</t>
  </si>
  <si>
    <t>Flow</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</si>
  <si>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</si>
  <si>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</si>
  <si>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</si>
  <si>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</si>
  <si>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</si>
  <si>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</si>
  <si>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</si>
  <si>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</si>
  <si>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</si>
  <si>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</si>
  <si>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</si>
  <si>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</si>
  <si>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</si>
  <si>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</si>
  <si>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</si>
  <si>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</si>
  <si>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</si>
  <si>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</si>
  <si>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</si>
  <si>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</si>
  <si>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</si>
  <si>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</si>
  <si>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</si>
  <si>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</si>
  <si>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</si>
  <si>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</si>
  <si>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</si>
  <si>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</si>
  <si>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</si>
  <si>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Flow properties</t>
  </si>
  <si>
    <t>Conversion factor</t>
  </si>
  <si>
    <t>Reference unit</t>
  </si>
  <si>
    <t>Doi</t>
  </si>
  <si>
    <t>Text reference</t>
  </si>
  <si>
    <t>Actors</t>
  </si>
  <si>
    <t>Address</t>
  </si>
  <si>
    <t>Telefax</t>
  </si>
  <si>
    <t>Categorization</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</si>
  <si>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</si>
  <si>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</si>
  <si>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</si>
  <si>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</si>
  <si>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</si>
  <si>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</si>
  <si>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</si>
  <si>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ISO 3166-2 code indicating the data set’s geographic location (US state).</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</si>
  <si>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</si>
  <si>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</si>
  <si>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</si>
  <si>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</si>
  <si>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</si>
  <si>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</si>
  <si>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</si>
  <si>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</si>
  <si>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</si>
  <si>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</si>
  <si>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</si>
  <si>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</si>
  <si>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</si>
  <si>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</si>
  <si>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</si>
  <si>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</si>
  <si>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</si>
  <si>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</si>
  <si>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</si>
  <si>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</si>
  <si>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</si>
  <si>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</si>
  <si>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</si>
  <si>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</si>
  <si>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</si>
  <si>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</si>
  <si>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</si>
  <si>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</si>
  <si>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</si>
  <si>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</si>
  <si>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</si>
  <si>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</si>
  <si>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</si>
  <si>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</si>
  <si>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</si>
  <si>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</si>
  <si>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</si>
  <si>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</si>
  <si>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</si>
  <si>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</si>
  <si>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</si>
  <si>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</si>
  <si>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</si>
  <si>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</si>
  <si>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</si>
  <si>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</si>
  <si>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</si>
  <si>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</si>
  <si>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</si>
  <si>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</si>
  <si>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</si>
  <si>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</si>
  <si>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</si>
  <si>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</si>
  <si>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</si>
  <si>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</si>
  <si>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</si>
  <si>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</si>
  <si>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</si>
  <si>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</si>
  <si>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</si>
  <si>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</si>
  <si>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</si>
  <si>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</si>
  <si>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</si>
  <si>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</si>
  <si>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</si>
  <si>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</si>
  <si>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</si>
  <si>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</si>
  <si>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</si>
  <si>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</si>
  <si>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</si>
  <si>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01.00.000</t>
  </si>
  <si>
    <t>Publications and communications</t>
  </si>
  <si>
    <t>Cooper, J.S., Kahn, E. (2012) Commentary on issues in data quality analysis in life cycle assessment</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</si>
  <si>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</si>
  <si>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</si>
  <si>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</si>
  <si>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</si>
  <si>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</si>
  <si>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</si>
  <si>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</si>
  <si>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</si>
  <si>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</si>
  <si>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</si>
  <si>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test cost category</t>
  </si>
  <si>
    <t>test modeling constants</t>
  </si>
  <si>
    <t>test data selection</t>
  </si>
  <si>
    <t>Beltsville, MD</t>
  </si>
  <si>
    <t>source description</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</si>
  <si>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</si>
  <si>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</si>
  <si>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</si>
  <si>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</si>
  <si>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</si>
  <si>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</si>
  <si>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</si>
  <si>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</si>
  <si>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</si>
  <si>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</si>
  <si>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</si>
  <si>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</si>
  <si>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</si>
  <si>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true/false</t>
  </si>
  <si>
    <t>State primary assumptions used to create this unit process</t>
  </si>
  <si>
    <t>Source information</t>
  </si>
  <si>
    <t>References
 (Enter number of reference from 'Reference Source Info' sheet)</t>
  </si>
  <si>
    <t>Is Proxy Flow</t>
  </si>
  <si>
    <t>Original Flow Name (if mapped from another src)</t>
  </si>
  <si>
    <t>Other Comments</t>
  </si>
  <si>
    <t>Aggregated Comments (generated automatically from other fields)</t>
  </si>
  <si>
    <t>Distribution</t>
  </si>
  <si>
    <t>Uncertainty Information</t>
  </si>
  <si>
    <t>Flow Information</t>
  </si>
  <si>
    <t>Data Quality</t>
  </si>
  <si>
    <t>Pedigree Uncertainty</t>
  </si>
  <si>
    <t>Page Numbers (where data is found in ref.)</t>
  </si>
  <si>
    <t>Original flow source (where flow is found, if applicable)</t>
  </si>
  <si>
    <t>IsProd/CoProd</t>
  </si>
  <si>
    <t>ProductNumber</t>
  </si>
  <si>
    <t>Non_Product number</t>
  </si>
  <si>
    <t>Co-products</t>
  </si>
  <si>
    <t>x-sum</t>
  </si>
  <si>
    <t>flow check</t>
  </si>
  <si>
    <t>Default Method</t>
  </si>
  <si>
    <t>Causal Allocation Factors</t>
  </si>
  <si>
    <t>Avoided Product (true/false)</t>
  </si>
  <si>
    <t>Name of the individual and/ or entity who reviewed the dataset.</t>
  </si>
  <si>
    <t>Process Validation</t>
  </si>
  <si>
    <t>Process Completeness</t>
  </si>
  <si>
    <t>Indicator Description</t>
  </si>
  <si>
    <t>5 (default)</t>
  </si>
  <si>
    <t>Flow Reliability</t>
  </si>
  <si>
    <t>Verified data based on a calculation</t>
  </si>
  <si>
    <t>Non-verified data based on a calculation</t>
  </si>
  <si>
    <t>Flow Representativeness</t>
  </si>
  <si>
    <t>Less than 6 years of difference</t>
  </si>
  <si>
    <t>Less than 10 years of  difference</t>
  </si>
  <si>
    <t xml:space="preserve">Less than 15 years of difference </t>
  </si>
  <si>
    <t xml:space="preserve">Indicator </t>
  </si>
  <si>
    <t>Data Generation Method:</t>
  </si>
  <si>
    <t>DQI  Flow Methodology</t>
  </si>
  <si>
    <t>DQI Matrix (adapted from NETL LCI&amp;C Guideline Document and from Weidema et al. 2013)</t>
  </si>
  <si>
    <t>Flow Data Quality Indicators</t>
  </si>
  <si>
    <t>Scores</t>
  </si>
  <si>
    <t>Process Data Quality Indicators</t>
  </si>
  <si>
    <t>DQI  Process Methodology</t>
  </si>
  <si>
    <r>
      <t xml:space="preserve">Calculations: </t>
    </r>
    <r>
      <rPr>
        <sz val="10"/>
        <color theme="1"/>
        <rFont val="Arial"/>
        <family val="2"/>
      </rPr>
      <t xml:space="preserve">The objective of the calculation sheet is to present all manipulation of original source values to allow data users and reviwers a clear understanding of data development methodology. </t>
    </r>
  </si>
  <si>
    <t>1) All equations should be clear and concise</t>
  </si>
  <si>
    <t>2) All original data values should be labeled and referenced</t>
  </si>
  <si>
    <t xml:space="preserve">4) A flow diagram offering as much detail as possible about the material flow pathway should be included. </t>
  </si>
  <si>
    <t>a) Flow diagrams should be color coded to show included and excluded flows</t>
  </si>
  <si>
    <t>b) Distinctions should be made between technosphere and elementary flows (dashed lines for technosphere flows and solid lines for elementary flows)</t>
  </si>
  <si>
    <t xml:space="preserve">3) Any constanstants used must be listed in a separate cell and then referenced </t>
  </si>
  <si>
    <t>Temporal correlation</t>
  </si>
  <si>
    <t>Geographical correlation</t>
  </si>
  <si>
    <t>Technological correlation</t>
  </si>
  <si>
    <t>Goal and Scope Representativeness</t>
  </si>
  <si>
    <t>Include any important quanitative poperties of the product or process</t>
  </si>
  <si>
    <t xml:space="preserve">Documented estimate          </t>
  </si>
  <si>
    <t>Undocumented estimate</t>
  </si>
  <si>
    <r>
      <rPr>
        <b/>
        <sz val="14"/>
        <color theme="1"/>
        <rFont val="Calibri"/>
        <family val="2"/>
        <scheme val="minor"/>
      </rPr>
      <t>or</t>
    </r>
    <r>
      <rPr>
        <sz val="14"/>
        <color theme="1"/>
        <rFont val="Calibri"/>
        <family val="2"/>
        <scheme val="minor"/>
      </rPr>
      <t xml:space="preserve"> non-verified data based on measurements</t>
    </r>
  </si>
  <si>
    <t xml:space="preserve">Age of data unknown or more than 15 years </t>
  </si>
  <si>
    <t>Sampling methods correlation</t>
  </si>
  <si>
    <t>Flow Type</t>
  </si>
  <si>
    <t>Reference product</t>
  </si>
  <si>
    <t>Intermediate inputs</t>
  </si>
  <si>
    <t>All purchased inputs, including non-durables, durables and infrastructures</t>
  </si>
  <si>
    <t>Land occupied/transformed</t>
  </si>
  <si>
    <t>land occupied or converted</t>
  </si>
  <si>
    <t>Inputs</t>
  </si>
  <si>
    <t>Raw material inputs</t>
  </si>
  <si>
    <t>Includes fossil resources, minerals &amp; metals, biomass, as well as carbon dioxide sequestered</t>
  </si>
  <si>
    <t>Raw energy inputs</t>
  </si>
  <si>
    <t>Energy from wind, sunlight, geothermal, waves, etc. captured in unit process</t>
  </si>
  <si>
    <t>Treated or untreated water input</t>
  </si>
  <si>
    <t>Waste to treatment</t>
  </si>
  <si>
    <t>Solid and hazardous waste</t>
  </si>
  <si>
    <t>solid &amp; hazardous waste sent to a treatment or reclaimed/recycled</t>
  </si>
  <si>
    <t>Liquid waste</t>
  </si>
  <si>
    <t>wastewater</t>
  </si>
  <si>
    <t>Emissions to air</t>
  </si>
  <si>
    <t>GHGs</t>
  </si>
  <si>
    <t>Criteria Air Pollutants</t>
  </si>
  <si>
    <t>Toxics + Other</t>
  </si>
  <si>
    <t>VOCs, metals, other inorganics (e.g. HCl, NH4),  other harzardous air pollutants, radionucletides, noise</t>
  </si>
  <si>
    <t>Evaporation and transpiration</t>
  </si>
  <si>
    <t>Emissions to water</t>
  </si>
  <si>
    <t>Nutrients</t>
  </si>
  <si>
    <t>N-compounds, P-compounds, and organic matter</t>
  </si>
  <si>
    <t>Organics, metals, radionucletides, mineral soil</t>
  </si>
  <si>
    <t>Emissions to soil</t>
  </si>
  <si>
    <t>Organics, metals, other inorganics (e.g. HCl, NH4),  other harzardous air pollutants, radionucletides</t>
  </si>
  <si>
    <t>TOTAL</t>
  </si>
  <si>
    <t>Detail whether a mass balance was completed on unit process and any imbalances present.</t>
  </si>
  <si>
    <t>Flows Checklist</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</si>
  <si>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 The goal technological representativeness should also be addressed. This includes describing the overall process design, the operational conditions and material/material quality.</t>
  </si>
  <si>
    <t>End date for the time period that the data are intended to represent.</t>
  </si>
  <si>
    <t>Copy last row of tables and insert copied cells to add another row</t>
  </si>
  <si>
    <t>Raw material/energy inputs</t>
  </si>
  <si>
    <t xml:space="preserve">     Raw material inputs</t>
  </si>
  <si>
    <t xml:space="preserve">     Raw energy inputs</t>
  </si>
  <si>
    <t xml:space="preserve">     Solid and hazardous waste</t>
  </si>
  <si>
    <t xml:space="preserve">     Liquid waste</t>
  </si>
  <si>
    <t xml:space="preserve">    Criteria Air Pollutants</t>
  </si>
  <si>
    <t xml:space="preserve">    GHGs</t>
  </si>
  <si>
    <t xml:space="preserve">    Toxics + Other</t>
  </si>
  <si>
    <t xml:space="preserve">    Water</t>
  </si>
  <si>
    <t>Flows Evaluated</t>
  </si>
  <si>
    <t>Flows Expected</t>
  </si>
  <si>
    <t>e.g. CO2, CH4, N2O</t>
  </si>
  <si>
    <t>e.g. SOx, NOx, PM10, PM2.5, CO, Lead</t>
  </si>
  <si>
    <t>Level of Resolution</t>
  </si>
  <si>
    <t>Point Value</t>
  </si>
  <si>
    <t xml:space="preserve">% Complete </t>
  </si>
  <si>
    <t>Calculated SCORE</t>
  </si>
  <si>
    <t>Notes</t>
  </si>
  <si>
    <t>Definition</t>
  </si>
  <si>
    <t>Wood chips</t>
  </si>
  <si>
    <t>Screen rejects</t>
  </si>
  <si>
    <t>Fuel + operation</t>
  </si>
  <si>
    <t>Land not included</t>
  </si>
  <si>
    <t xml:space="preserve">     Water inputs</t>
  </si>
  <si>
    <t>Water supression not included</t>
  </si>
  <si>
    <t>NA (GHGs from fuel combustion found in diesel operation unit process)</t>
  </si>
  <si>
    <t xml:space="preserve">PM10 </t>
  </si>
  <si>
    <t xml:space="preserve">    Nutrients</t>
  </si>
  <si>
    <t xml:space="preserve">Data from same resolution </t>
  </si>
  <si>
    <r>
      <rPr>
        <b/>
        <sz val="14"/>
        <color theme="1"/>
        <rFont val="Calibri"/>
        <family val="2"/>
        <scheme val="minor"/>
      </rPr>
      <t xml:space="preserve">and </t>
    </r>
    <r>
      <rPr>
        <sz val="14"/>
        <color theme="1"/>
        <rFont val="Calibri"/>
        <family val="2"/>
        <scheme val="minor"/>
      </rPr>
      <t>same area of study</t>
    </r>
  </si>
  <si>
    <t>Water inputs</t>
  </si>
  <si>
    <t>indicates that the corresponding 'user input' information is imported into OpenLCA</t>
  </si>
  <si>
    <t>User input cell</t>
  </si>
  <si>
    <t>Automated cell</t>
  </si>
  <si>
    <t>automatically populated and cannot be changed</t>
  </si>
  <si>
    <t>unlocked and available for users to input data information</t>
  </si>
  <si>
    <t>helpful guidelines in how to fill out the corresponding 'user input' cell</t>
  </si>
  <si>
    <t>Instruction cell</t>
  </si>
  <si>
    <t>Title cells - active</t>
  </si>
  <si>
    <t>Title cells - inactive</t>
  </si>
  <si>
    <t>Explanation</t>
  </si>
  <si>
    <t>Non-products</t>
  </si>
  <si>
    <t>Cell Color Coding</t>
  </si>
  <si>
    <t>Tab Color Coding</t>
  </si>
  <si>
    <t>Data tab</t>
  </si>
  <si>
    <t>Information tab</t>
  </si>
  <si>
    <t>data is imported into OpenLCA</t>
  </si>
  <si>
    <t>data provides supporting information and is NOT imported into OpenLCA</t>
  </si>
  <si>
    <t xml:space="preserve">Author </t>
  </si>
  <si>
    <t>Changes</t>
  </si>
  <si>
    <t>Date</t>
  </si>
  <si>
    <t>Ashley Edelen</t>
  </si>
  <si>
    <t>creation of instruction sheet</t>
  </si>
  <si>
    <t>moving of cover sheet instructions to instruction sheet</t>
  </si>
  <si>
    <t>addition of track changes sheet</t>
  </si>
  <si>
    <t>Instruction Sheet</t>
  </si>
  <si>
    <t>Instruction sheet &amp; Cover sheet</t>
  </si>
  <si>
    <t>track changes sheet</t>
  </si>
  <si>
    <t>instruction sheet, allocation sheet, modeling and validation sheet, administrative information sheet, inputsoutputs and general information</t>
  </si>
  <si>
    <t>color coding - updated cell scheme</t>
  </si>
  <si>
    <t>color coding - updated tab scheme</t>
  </si>
  <si>
    <t>instruction sheet, codes, code-locations, calculation</t>
  </si>
  <si>
    <t>parameter sheet</t>
  </si>
  <si>
    <t>size of formula comment box</t>
  </si>
  <si>
    <t>3.23.16</t>
  </si>
  <si>
    <t>Location of Changes (sheet name)</t>
  </si>
  <si>
    <t>Description of the data’s temporal characteristics, including the time period they refer to and for which they are valid, any temporal aggregation and incongruence of supporting data and description of minimum temporal data collection period.</t>
  </si>
  <si>
    <t>list</t>
  </si>
  <si>
    <t>general informaiton tab</t>
  </si>
  <si>
    <t>corrected instructions for level of resolution F24, temporal comment F21</t>
  </si>
  <si>
    <t>EPA Flow DQI</t>
  </si>
  <si>
    <t>added Greographic level of resolution definitions</t>
  </si>
  <si>
    <t>Level of resolution definitions found on EPA Flow DQI under the DQI table</t>
  </si>
  <si>
    <t>Description of the data set’s geographic representativeness and any geographic aggregation methods. Data geographic representativeness should include a description of area of study boundary.</t>
  </si>
  <si>
    <t>Data generation type</t>
  </si>
  <si>
    <t>A description of the location type of availability (LCAC).  Include only the location types of availability if the process is not a mix.</t>
  </si>
  <si>
    <t>Categories</t>
  </si>
  <si>
    <t>LCA Commons convention</t>
  </si>
  <si>
    <t>Process Name</t>
  </si>
  <si>
    <t>Latitude</t>
  </si>
  <si>
    <t>Longitude</t>
  </si>
  <si>
    <t>##.###</t>
  </si>
  <si>
    <t>Latitude coordinate</t>
  </si>
  <si>
    <t>Longitude coordinate</t>
  </si>
  <si>
    <t>Primary reviewer</t>
  </si>
  <si>
    <t>Additional reviewers</t>
  </si>
  <si>
    <t>integer (reference to actor table)</t>
  </si>
  <si>
    <t>2
3</t>
  </si>
  <si>
    <t>integer (reference to actors table)</t>
  </si>
  <si>
    <t>US Environmental Protection Agency</t>
  </si>
  <si>
    <t>LCA Digital Commons Unit Process Data</t>
  </si>
  <si>
    <t>LCA Digital Commons Unit Process Data: field crop production Version 1</t>
  </si>
  <si>
    <t>Exchange ID</t>
  </si>
  <si>
    <t>integer (reference to sources table).  Multiple sources separated by line break.</t>
  </si>
  <si>
    <t>US Federal LCA Commons Life Cycle Inventory Unit Process Template</t>
  </si>
  <si>
    <t>flow description 1</t>
  </si>
  <si>
    <t>p1</t>
  </si>
  <si>
    <t>p2</t>
  </si>
  <si>
    <t>p3</t>
  </si>
  <si>
    <t>p4</t>
  </si>
  <si>
    <t>p5</t>
  </si>
  <si>
    <t>p1*p2+p3/p4</t>
  </si>
  <si>
    <t>text1</t>
  </si>
  <si>
    <t>text2</t>
  </si>
  <si>
    <t>text3</t>
  </si>
  <si>
    <t>text4</t>
  </si>
  <si>
    <t>text5</t>
  </si>
  <si>
    <t>exp1</t>
  </si>
  <si>
    <t>exp2</t>
  </si>
  <si>
    <t>exp3</t>
  </si>
  <si>
    <t>exp4</t>
  </si>
  <si>
    <t>exp5</t>
  </si>
  <si>
    <t>actor 3</t>
  </si>
  <si>
    <t>actor 4</t>
  </si>
  <si>
    <t>actor 5</t>
  </si>
  <si>
    <t xml:space="preserve">Multiple unit processes can be imported into openLCA with this workbook.  The openLCA plugin considers each workbook a single unit process. </t>
  </si>
  <si>
    <t xml:space="preserve">Instructions:  This template should be used for life cycle inventory (LCI) unit process development and is associated with an openLCA plugin to import these data into an openLCA 1.5 database.  See www.openLCA.org to download the latest release of openLCA for free, and to access available plugins. </t>
  </si>
  <si>
    <t>test data completeness</t>
  </si>
  <si>
    <t>test data treatment</t>
  </si>
  <si>
    <t>test sampling procedure</t>
  </si>
  <si>
    <t>test data set other evaluation</t>
  </si>
  <si>
    <t>name@email.com</t>
  </si>
  <si>
    <t>123.456.7890</t>
  </si>
  <si>
    <t>098.765.4321</t>
  </si>
  <si>
    <t>www.google.com</t>
  </si>
  <si>
    <t>actor 2</t>
  </si>
  <si>
    <t>address 1</t>
  </si>
  <si>
    <t>address 2</t>
  </si>
  <si>
    <t>address 3</t>
  </si>
  <si>
    <t>description 1</t>
  </si>
  <si>
    <t>description 2</t>
  </si>
  <si>
    <t>description 3</t>
  </si>
  <si>
    <t>Washington, DC</t>
  </si>
  <si>
    <t>test intended application</t>
  </si>
  <si>
    <t>Wesley Ingwersen</t>
  </si>
  <si>
    <t>Template Instructions</t>
  </si>
  <si>
    <t>correct spelling of sheet name</t>
  </si>
  <si>
    <t>11.18.2016</t>
  </si>
  <si>
    <t>InputsOutputs, Q4</t>
  </si>
  <si>
    <t>Rename sampling methods to 'Data collection methods'</t>
  </si>
  <si>
    <t>11: Agriculture, Forestry, Fishing and Hunting</t>
  </si>
  <si>
    <t>1111: Oilseed and Grain Farming</t>
  </si>
  <si>
    <t>1112: Vegetable and Melon Farming</t>
  </si>
  <si>
    <t>1113: Fruit and Tree Nut Farming</t>
  </si>
  <si>
    <t>1114: Greenhouse, Nursery, and Floriculture Production</t>
  </si>
  <si>
    <t>1119: Other Crop Farming</t>
  </si>
  <si>
    <t>1121: Cattle Ranching and Farming</t>
  </si>
  <si>
    <t>1122: Hog and Pig Farming</t>
  </si>
  <si>
    <t>1123: Poultry and Egg Production</t>
  </si>
  <si>
    <t>1124: Sheep and Goat Farming</t>
  </si>
  <si>
    <t>1125: Aquaculture</t>
  </si>
  <si>
    <t>1129: Other Animal Production</t>
  </si>
  <si>
    <t>1131: Timber Tract Operations</t>
  </si>
  <si>
    <t>1132: Forest Nurseries and Gathering of Forest Products</t>
  </si>
  <si>
    <t>1133: Logging</t>
  </si>
  <si>
    <t>1141: Fishing</t>
  </si>
  <si>
    <t>1142: Hunting and Trapping</t>
  </si>
  <si>
    <t>1151: Support Activities for Crop Production</t>
  </si>
  <si>
    <t>1152: Support Activities for Animal Production</t>
  </si>
  <si>
    <t>1153: Support Activities for Forestry</t>
  </si>
  <si>
    <t>21: Mining, Quarrying, and Oil and Gas Extraction</t>
  </si>
  <si>
    <t>2111: Oil and Gas Extraction</t>
  </si>
  <si>
    <t>2121: Coal Mining</t>
  </si>
  <si>
    <t>2122: Metal Ore Mining</t>
  </si>
  <si>
    <t>2123: Nonmetallic Mineral Mining and Quarrying</t>
  </si>
  <si>
    <t>2131: Support Activities for Mining</t>
  </si>
  <si>
    <t>22: Utilities</t>
  </si>
  <si>
    <t>2211: Electric Power Generation, Transmission and Distribution</t>
  </si>
  <si>
    <t xml:space="preserve">2212: Natural Gas Distribution </t>
  </si>
  <si>
    <t xml:space="preserve">2213: Water, Sewage and Other Systems </t>
  </si>
  <si>
    <t>23: Construction</t>
  </si>
  <si>
    <t>2361: Residential Building Construction</t>
  </si>
  <si>
    <t>2362: Nonresidential Building Construction</t>
  </si>
  <si>
    <t>2371: Utility System Construction</t>
  </si>
  <si>
    <t>2372: Land Subdivision</t>
  </si>
  <si>
    <t>2373: Highway, Street, and Bridge Construction</t>
  </si>
  <si>
    <t>2379: Other Heavy and Civil Engineering Construction</t>
  </si>
  <si>
    <t>2381: Foundation, Structure, and Building Exterior Contractors</t>
  </si>
  <si>
    <t>2382: Building Equipment Contractors</t>
  </si>
  <si>
    <t>2383: Building Finishing Contractors</t>
  </si>
  <si>
    <t>2389: Other Specialty Trade Contractors</t>
  </si>
  <si>
    <t>31-33: Manufacturing</t>
  </si>
  <si>
    <t>3111: Animal Food Manufacturing</t>
  </si>
  <si>
    <t>3112: Grain and Oilseed Milling</t>
  </si>
  <si>
    <t>3113: Sugar and Confectionery Product Manufacturing</t>
  </si>
  <si>
    <t>3114: Fruit and Vegetable Preserving and Specialty Food Manufacturing</t>
  </si>
  <si>
    <t>3115: Dairy Product Manufacturing</t>
  </si>
  <si>
    <t>3116: Animal Slaughtering and Processing</t>
  </si>
  <si>
    <t>3117: Seafood Product Preparation and Packaging</t>
  </si>
  <si>
    <t>3118: Bakeries and Tortilla Manufacturing</t>
  </si>
  <si>
    <t>3119: Other Food Manufacturing</t>
  </si>
  <si>
    <t>3121: Beverage Manufacturing</t>
  </si>
  <si>
    <t>3122: Tobacco Manufacturing</t>
  </si>
  <si>
    <t>3131: Fiber, Yarn, and Thread Mills</t>
  </si>
  <si>
    <t>3132: Fabric Mills</t>
  </si>
  <si>
    <t>3133: Textile and Fabric Finishing and Fabric Coating Mills</t>
  </si>
  <si>
    <t>3141: Textile Furnishings Mills</t>
  </si>
  <si>
    <t>3149: Other Textile Product Mills</t>
  </si>
  <si>
    <t>3151: Apparel Knitting Mills</t>
  </si>
  <si>
    <t>3152: Cut and Sew Apparel Manufacturing</t>
  </si>
  <si>
    <t>3159: Apparel Accessories and Other Apparel Manufacturing</t>
  </si>
  <si>
    <t>3161: Leather and Hide Tanning and Finishing</t>
  </si>
  <si>
    <t>3162: Footwear Manufacturing</t>
  </si>
  <si>
    <t>3169: Other Leather and Allied Product Manufacturing</t>
  </si>
  <si>
    <t>3211: Sawmills and Wood Preservation</t>
  </si>
  <si>
    <t>3212: Veneer, Plywood, and Engineered Wood Product Manufacturing</t>
  </si>
  <si>
    <t>3219: Other Wood Product Manufacturing</t>
  </si>
  <si>
    <t>3221: Pulp, Paper, and Paperboard Mills</t>
  </si>
  <si>
    <t>3222: Converted Paper Product Manufacturing</t>
  </si>
  <si>
    <t>3231: Printing and Related Support Activities</t>
  </si>
  <si>
    <t>3241: Petroleum and Coal Products Manufacturing</t>
  </si>
  <si>
    <t>3251: Basic Chemical Manufacturing</t>
  </si>
  <si>
    <t>3252: Resin, Synthetic Rubber, and Artificial Synthetic Fibers and Filaments Manufacturing</t>
  </si>
  <si>
    <t>3253: Pesticide, Fertilizer, and Other Agricultural Chemical Manufacturing</t>
  </si>
  <si>
    <t>3254: Pharmaceutical and Medicine Manufacturing</t>
  </si>
  <si>
    <t>3255: Paint, Coating, and Adhesive Manufacturing</t>
  </si>
  <si>
    <t>3256: Soap, Cleaning Compound, and Toilet Preparation Manufacturing</t>
  </si>
  <si>
    <t>3259: Other Chemical Product and Preparation Manufacturing</t>
  </si>
  <si>
    <t>3261: Plastics Product Manufacturing</t>
  </si>
  <si>
    <t>3262: Rubber Product Manufacturing</t>
  </si>
  <si>
    <t>3271: Clay Product and Refractory Manufacturing</t>
  </si>
  <si>
    <t>3272: Glass and Glass Product Manufacturing</t>
  </si>
  <si>
    <t>3273: Cement and Concrete Product Manufacturing</t>
  </si>
  <si>
    <t>3274: Lime and Gypsum Product Manufacturing</t>
  </si>
  <si>
    <t>3279: Other Nonmetallic Mineral Product Manufacturing</t>
  </si>
  <si>
    <t>3311: Iron and Steel Mills and Ferroalloy Manufacturing</t>
  </si>
  <si>
    <t>3312: Steel Product Manufacturing from Purchased Steel</t>
  </si>
  <si>
    <t>3313: Alumina and Aluminum Production and Processing</t>
  </si>
  <si>
    <t>3314: Nonferrous Metal (except Aluminum) Production and Processing</t>
  </si>
  <si>
    <t>3315: Foundries</t>
  </si>
  <si>
    <t>3321: Forging and Stamping</t>
  </si>
  <si>
    <t>3322: Cutlery and Handtool Manufacturing</t>
  </si>
  <si>
    <t>3323: Architectural and Structural Metals Manufacturing</t>
  </si>
  <si>
    <t>3324: Boiler, Tank, and Shipping Container Manufacturing</t>
  </si>
  <si>
    <t>3325: Hardware Manufacturing</t>
  </si>
  <si>
    <t>3326: Spring and Wire Product Manufacturing</t>
  </si>
  <si>
    <t>3327: Machine Shops; Turned Product; and Screw, Nut, and Bolt Manufacturing</t>
  </si>
  <si>
    <t>3328: Coating, Engraving, Heat Treating, and Allied Activities</t>
  </si>
  <si>
    <t>3329: Other Fabricated Metal Product Manufacturing</t>
  </si>
  <si>
    <t>3331: Agriculture, Construction, and Mining Machinery Manufacturing</t>
  </si>
  <si>
    <t>3332: Industrial Machinery Manufacturing</t>
  </si>
  <si>
    <t>3333: Commercial and Service Industry Machinery Manufacturing</t>
  </si>
  <si>
    <t>3334: Ventilation, Heating, Air-Conditioning, and Commercial Refrigeration Equipment Manufacturing</t>
  </si>
  <si>
    <t>3335: Metalworking Machinery Manufacturing</t>
  </si>
  <si>
    <t>3336: Engine, Turbine, and Power Transmission Equipment Manufacturing</t>
  </si>
  <si>
    <t>3339: Other General Purpose Machinery Manufacturing</t>
  </si>
  <si>
    <t>3341: Computer and Peripheral Equipment Manufacturing</t>
  </si>
  <si>
    <t>3342: Communications Equipment Manufacturing</t>
  </si>
  <si>
    <t>3343: Audio and Video Equipment Manufacturing</t>
  </si>
  <si>
    <t>3344: Semiconductor and Other Electronic Component Manufacturing</t>
  </si>
  <si>
    <t>3345: Navigational, Measuring, Electromedical, and Control Instruments Manufacturing</t>
  </si>
  <si>
    <t>3346: Manufacturing and Reproducing Magnetic and Optical Media</t>
  </si>
  <si>
    <t>3351: Electric Lighting Equipment Manufacturing</t>
  </si>
  <si>
    <t>3352: Household Appliance Manufacturing</t>
  </si>
  <si>
    <t>3353: Electrical Equipment Manufacturing</t>
  </si>
  <si>
    <t>3359: Other Electrical Equipment and Component Manufacturing</t>
  </si>
  <si>
    <t>3361: Motor Vehicle Manufacturing</t>
  </si>
  <si>
    <t>3362: Motor Vehicle Body and Trailer Manufacturing</t>
  </si>
  <si>
    <t>3363: Motor Vehicle Parts Manufacturing</t>
  </si>
  <si>
    <t>3364: Aerospace Product and Parts Manufacturing</t>
  </si>
  <si>
    <t>3365: Railroad Rolling Stock Manufacturing</t>
  </si>
  <si>
    <t>3366: Ship and Boat Building</t>
  </si>
  <si>
    <t>3369: Other Transportation Equipment Manufacturing</t>
  </si>
  <si>
    <t>3371: Household and Institutional Furniture and Kitchen Cabinet Manufacturing</t>
  </si>
  <si>
    <t>3372: Office Furniture (including Fixtures) Manufacturing</t>
  </si>
  <si>
    <t>3379: Other Furniture Related Product Manufacturing</t>
  </si>
  <si>
    <t>3391: Medical Equipment and Supplies Manufacturing</t>
  </si>
  <si>
    <t>3399: Other Miscellaneous Manufacturing</t>
  </si>
  <si>
    <t>42: Wholesale Trade</t>
  </si>
  <si>
    <t xml:space="preserve">4231: Motor Vehicle and Motor Vehicle Parts and Supplies Merchant Wholesalers </t>
  </si>
  <si>
    <t xml:space="preserve">4232: Furniture and Home Furnishing Merchant Wholesalers </t>
  </si>
  <si>
    <t xml:space="preserve">4233: Lumber and Other Construction Materials Merchant Wholesalers </t>
  </si>
  <si>
    <t xml:space="preserve">4234: Professional and Commercial Equipment and Supplies Merchant Wholesalers </t>
  </si>
  <si>
    <t xml:space="preserve">4235: Metal and Mineral (except Petroleum) Merchant Wholesalers </t>
  </si>
  <si>
    <t xml:space="preserve">4236: Household Appliances and Electrical and Electronic Goods Merchant Wholesalers </t>
  </si>
  <si>
    <t xml:space="preserve">4237: Hardware, and Plumbing and Heating Equipment and Supplies Merchant Wholesalers </t>
  </si>
  <si>
    <t xml:space="preserve">4238: Machinery, Equipment, and Supplies Merchant Wholesalers </t>
  </si>
  <si>
    <t xml:space="preserve">4239: Miscellaneous Durable Goods Merchant Wholesalers </t>
  </si>
  <si>
    <t xml:space="preserve">4241: Paper and Paper Product Merchant Wholesalers </t>
  </si>
  <si>
    <t xml:space="preserve">4242: Drugs and Druggists' Sundries Merchant Wholesalers </t>
  </si>
  <si>
    <t xml:space="preserve">4243: Apparel, Piece Goods, and Notions Merchant Wholesalers </t>
  </si>
  <si>
    <t xml:space="preserve">4244: Grocery and Related Product Merchant Wholesalers </t>
  </si>
  <si>
    <t xml:space="preserve">4245: Farm Product Raw Material Merchant Wholesalers </t>
  </si>
  <si>
    <t xml:space="preserve">4246: Chemical and Allied Products Merchant Wholesalers </t>
  </si>
  <si>
    <t xml:space="preserve">4247: Petroleum and Petroleum Products Merchant Wholesalers </t>
  </si>
  <si>
    <t xml:space="preserve">4248: Beer, Wine, and Distilled Alcoholic Beverage Merchant Wholesalers </t>
  </si>
  <si>
    <t xml:space="preserve">4249: Miscellaneous Nondurable Goods Merchant Wholesalers </t>
  </si>
  <si>
    <t xml:space="preserve">4251: Wholesale Electronic Markets and Agents and Brokers </t>
  </si>
  <si>
    <t>44-45: Retail Trade</t>
  </si>
  <si>
    <t xml:space="preserve">4411: Automobile Dealers </t>
  </si>
  <si>
    <t xml:space="preserve">4412: Other Motor Vehicle Dealers </t>
  </si>
  <si>
    <t xml:space="preserve">4413: Automotive Parts, Accessories, and Tire Stores </t>
  </si>
  <si>
    <t xml:space="preserve">4421: Furniture Stores </t>
  </si>
  <si>
    <t xml:space="preserve">4422: Home Furnishings Stores </t>
  </si>
  <si>
    <t xml:space="preserve">4431: Electronics and Appliance Stores </t>
  </si>
  <si>
    <t xml:space="preserve">4441: Building Material and Supplies Dealers </t>
  </si>
  <si>
    <t xml:space="preserve">4442: Lawn and Garden Equipment and Supplies Stores </t>
  </si>
  <si>
    <t xml:space="preserve">4451: Grocery Stores </t>
  </si>
  <si>
    <t xml:space="preserve">4452: Specialty Food Stores </t>
  </si>
  <si>
    <t xml:space="preserve">4453: Beer, Wine, and Liquor Stores </t>
  </si>
  <si>
    <t xml:space="preserve">4461: Health and Personal Care Stores </t>
  </si>
  <si>
    <t xml:space="preserve">4471: Gasoline Stations </t>
  </si>
  <si>
    <t xml:space="preserve">4481: Clothing Stores </t>
  </si>
  <si>
    <t xml:space="preserve">4482: Shoe Stores </t>
  </si>
  <si>
    <t xml:space="preserve">4483: Jewelry, Luggage, and Leather Goods Stores </t>
  </si>
  <si>
    <t xml:space="preserve">4511: Sporting Goods, Hobby, and Musical Instrument Stores </t>
  </si>
  <si>
    <t xml:space="preserve">4512: Book Stores and News Dealers </t>
  </si>
  <si>
    <t xml:space="preserve">4521: Department Stores </t>
  </si>
  <si>
    <t xml:space="preserve">4529: Other General Merchandise Stores </t>
  </si>
  <si>
    <t xml:space="preserve">4531: Florists </t>
  </si>
  <si>
    <t xml:space="preserve">4532: Office Supplies, Stationery, and Gift Stores </t>
  </si>
  <si>
    <t xml:space="preserve">4533: Used Merchandise Stores </t>
  </si>
  <si>
    <t xml:space="preserve">4539: Other Miscellaneous Store Retailers </t>
  </si>
  <si>
    <t xml:space="preserve">4541: Electronic Shopping and Mail-Order Houses </t>
  </si>
  <si>
    <t xml:space="preserve">4542: Vending Machine Operators </t>
  </si>
  <si>
    <t xml:space="preserve">4543: Direct Selling Establishments </t>
  </si>
  <si>
    <t>48-49: Transportation and Warehousing</t>
  </si>
  <si>
    <t>4811: Scheduled Air Transportation</t>
  </si>
  <si>
    <t>4812: Nonscheduled Air Transportation</t>
  </si>
  <si>
    <t>4821: Rail Transportation</t>
  </si>
  <si>
    <t>4831: Deep Sea, Coastal, and Great Lakes Water Transportation</t>
  </si>
  <si>
    <t>4832: Inland Water Transportation</t>
  </si>
  <si>
    <t>4841: General Freight Trucking</t>
  </si>
  <si>
    <t>4842: Specialized Freight Trucking</t>
  </si>
  <si>
    <t>4851: Urban Transit Systems</t>
  </si>
  <si>
    <t>4852: Interurban and Rural Bus Transportation</t>
  </si>
  <si>
    <t>4853: Taxi and Limousine Service</t>
  </si>
  <si>
    <t>4854: School and Employee Bus Transportation</t>
  </si>
  <si>
    <t>4855: Charter Bus Industry</t>
  </si>
  <si>
    <t>4859: Other Transit and Ground Passenger Transportation</t>
  </si>
  <si>
    <t>4861: Pipeline Transportation of Crude Oil</t>
  </si>
  <si>
    <t>4862: Pipeline Transportation of Natural Gas</t>
  </si>
  <si>
    <t>4869: Other Pipeline Transportation</t>
  </si>
  <si>
    <t>4871: Scenic and Sightseeing Transportation, Land</t>
  </si>
  <si>
    <t>4872: Scenic and Sightseeing Transportation, Water</t>
  </si>
  <si>
    <t>4879: Scenic and Sightseeing Transportation, Other</t>
  </si>
  <si>
    <t>4881: Support Activities for Air Transportation</t>
  </si>
  <si>
    <t>4882: Support Activities for Rail Transportation</t>
  </si>
  <si>
    <t>4883: Support Activities for Water Transportation</t>
  </si>
  <si>
    <t>4884: Support Activities for Road Transportation</t>
  </si>
  <si>
    <t>4885: Freight Transportation Arrangement</t>
  </si>
  <si>
    <t>4889: Other Support Activities for Transportation</t>
  </si>
  <si>
    <t>4911: Postal Service</t>
  </si>
  <si>
    <t>4921: Couriers and Express Delivery Services</t>
  </si>
  <si>
    <t>4922: Local Messengers and Local Delivery</t>
  </si>
  <si>
    <t>4931: Warehousing and Storage</t>
  </si>
  <si>
    <t>51: Information</t>
  </si>
  <si>
    <t>5111: Newspaper, Periodical, Book, and Directory Publishers</t>
  </si>
  <si>
    <t>5112: Software Publishers</t>
  </si>
  <si>
    <t>5121: Motion Picture and Video Industries</t>
  </si>
  <si>
    <t>5122: Sound Recording Industries</t>
  </si>
  <si>
    <t>5151: Radio and Television Broadcasting</t>
  </si>
  <si>
    <t>5152: Cable and Other Subscription Programming</t>
  </si>
  <si>
    <t>5171: Wired Telecommunications Carriers</t>
  </si>
  <si>
    <t>5172: Wireless Telecommunications Carriers (except Satellite)</t>
  </si>
  <si>
    <t>5174: Satellite Telecommunications</t>
  </si>
  <si>
    <t>5179: Other Telecommunications</t>
  </si>
  <si>
    <t>5182: Data Processing, Hosting, and Related Services</t>
  </si>
  <si>
    <t>5191: Other Information Services</t>
  </si>
  <si>
    <t>52: Finance and Insurance</t>
  </si>
  <si>
    <t>5211: Monetary Authorities-Central Bank</t>
  </si>
  <si>
    <t xml:space="preserve">5221: Depository Credit Intermediation </t>
  </si>
  <si>
    <t xml:space="preserve">5222: Nondepository Credit Intermediation </t>
  </si>
  <si>
    <t xml:space="preserve">5223: Activities Related to Credit Intermediation </t>
  </si>
  <si>
    <t>5231: Securities and Commodity Contracts Intermediation and Brokerage</t>
  </si>
  <si>
    <t>5232: Securities and Commodity Exchanges</t>
  </si>
  <si>
    <t>5239: Other Financial Investment Activities</t>
  </si>
  <si>
    <t>5241: Insurance Carriers</t>
  </si>
  <si>
    <t>5242: Agencies, Brokerages, and Other Insurance Related Activities</t>
  </si>
  <si>
    <t xml:space="preserve">5251: Insurance and Employee Benefit Funds </t>
  </si>
  <si>
    <t>5259: Other Investment Pools and Funds</t>
  </si>
  <si>
    <t>53: Real Estate and Rental and Leasing</t>
  </si>
  <si>
    <t>5311: Lessors of Real Estate</t>
  </si>
  <si>
    <t>5312: Offices of Real Estate Agents and Brokers</t>
  </si>
  <si>
    <t>5313: Activities Related to Real Estate</t>
  </si>
  <si>
    <t>5321: Automotive Equipment Rental and Leasing</t>
  </si>
  <si>
    <t>5322: Consumer Goods Rental</t>
  </si>
  <si>
    <t>5323: General Rental Centers</t>
  </si>
  <si>
    <t>5324: Commercial and Industrial Machinery and Equipment Rental and Leasing</t>
  </si>
  <si>
    <t>5331: Lessors of Nonfinancial Intangible Assets (except Copyrighted Works)</t>
  </si>
  <si>
    <t>54: Professional, Scientific, and Technical Services</t>
  </si>
  <si>
    <t>5411: Legal Services</t>
  </si>
  <si>
    <t>5412: Accounting, Tax Preparation, Bookkeeping, and Payroll Services</t>
  </si>
  <si>
    <t>5413: Architectural, Engineering, and Related Services</t>
  </si>
  <si>
    <t>5414: Specialized Design Services</t>
  </si>
  <si>
    <t>5415: Computer Systems Design and Related Services</t>
  </si>
  <si>
    <t>5416: Management, Scientific, and Technical Consulting Services</t>
  </si>
  <si>
    <t>5417: Scientific Research and Development Services</t>
  </si>
  <si>
    <t>5418: Advertising, Public Relations, and Related Services</t>
  </si>
  <si>
    <t>5419: Other Professional, Scientific, and Technical Services</t>
  </si>
  <si>
    <t>55: Management of Companies and Enterprises</t>
  </si>
  <si>
    <t>5511: Management of Companies and Enterprises</t>
  </si>
  <si>
    <t>56: Administrative and Support and Waste Management and Remediation Services</t>
  </si>
  <si>
    <t>5611: Office Administrative Services</t>
  </si>
  <si>
    <t>5612: Facilities Support Services</t>
  </si>
  <si>
    <t>5613: Employment Services</t>
  </si>
  <si>
    <t>5614: Business Support Services</t>
  </si>
  <si>
    <t>5615: Travel Arrangement and Reservation Services</t>
  </si>
  <si>
    <t>5616: Investigation and Security Services</t>
  </si>
  <si>
    <t>5617: Services to Buildings and Dwellings</t>
  </si>
  <si>
    <t>5619: Other Support Services</t>
  </si>
  <si>
    <t xml:space="preserve">5621: Waste Collection </t>
  </si>
  <si>
    <t xml:space="preserve">5622: Waste Treatment and Disposal </t>
  </si>
  <si>
    <t xml:space="preserve">5629: Remediation and Other Waste Management Services </t>
  </si>
  <si>
    <t>61: Educational Services</t>
  </si>
  <si>
    <t>6111: Elementary and Secondary Schools</t>
  </si>
  <si>
    <t>6112: Junior Colleges</t>
  </si>
  <si>
    <t>6113: Colleges, Universities, and Professional Schools</t>
  </si>
  <si>
    <t>6114: Business Schools and Computer and Management Training</t>
  </si>
  <si>
    <t xml:space="preserve">6115: Technical and Trade Schools </t>
  </si>
  <si>
    <t>6116: Other Schools and Instruction</t>
  </si>
  <si>
    <t>6117: Educational Support Services</t>
  </si>
  <si>
    <t>62: Health Care and Social Assistance</t>
  </si>
  <si>
    <t>6211: Offices of Physicians</t>
  </si>
  <si>
    <t>6212: Offices of Dentists</t>
  </si>
  <si>
    <t>6213: Offices of Other Health Practitioners</t>
  </si>
  <si>
    <t>6214: Outpatient Care Centers</t>
  </si>
  <si>
    <t>6215: Medical and Diagnostic Laboratories</t>
  </si>
  <si>
    <t>6216: Home Health Care Services</t>
  </si>
  <si>
    <t>6219: Other Ambulatory Health Care Services</t>
  </si>
  <si>
    <t>6221: General Medical and Surgical Hospitals</t>
  </si>
  <si>
    <t>6222: Psychiatric and Substance Abuse Hospitals</t>
  </si>
  <si>
    <t>6223: Specialty (except Psychiatric and Substance Abuse) Hospitals</t>
  </si>
  <si>
    <t>6231: Nursing Care Facilities (Skilled Nursing Facilities)</t>
  </si>
  <si>
    <t>6232: Residential Intellectual and Developmental Disability, Mental Health, and Substance Abuse Facilities</t>
  </si>
  <si>
    <t>6233: Continuing Care Retirement Communities and Assisted Living Facilities for the Elderly</t>
  </si>
  <si>
    <t>6239: Other Residential Care Facilities</t>
  </si>
  <si>
    <t>6241: Individual and Family Services</t>
  </si>
  <si>
    <t>6242: Community Food and Housing, and Emergency and Other Relief Services</t>
  </si>
  <si>
    <t>6243: Vocational Rehabilitation Services</t>
  </si>
  <si>
    <t>6244: Child Day Care Services</t>
  </si>
  <si>
    <t>71: Arts, Entertainment, and Recreation</t>
  </si>
  <si>
    <t>7111: Performing Arts Companies</t>
  </si>
  <si>
    <t>7112: Spectator Sports</t>
  </si>
  <si>
    <t>7113: Promoters of Performing Arts, Sports, and Similar Events</t>
  </si>
  <si>
    <t>7114: Agents and Managers for Artists, Athletes, Entertainers, and Other Public Figures</t>
  </si>
  <si>
    <t>7115: Independent Artists, Writers, and Performers</t>
  </si>
  <si>
    <t>7121: Museums, Historical Sites, and Similar Institutions</t>
  </si>
  <si>
    <t>7131: Amusement Parks and Arcades</t>
  </si>
  <si>
    <t>7132: Gambling Industries</t>
  </si>
  <si>
    <t>7139: Other Amusement and Recreation Industries</t>
  </si>
  <si>
    <t>72: Accommodation and Food Services</t>
  </si>
  <si>
    <t>7211: Traveler Accommodation</t>
  </si>
  <si>
    <t>7212: RV (Recreational Vehicle) Parks and Recreational Camps</t>
  </si>
  <si>
    <t>7213: Rooming and Boarding Houses</t>
  </si>
  <si>
    <t>7223: Special Food Services</t>
  </si>
  <si>
    <t>7224: Drinking Places (Alcoholic Beverages)</t>
  </si>
  <si>
    <t>7225: Restaurants and Other Eating Places</t>
  </si>
  <si>
    <t>81: Other Services (except Public Administration)</t>
  </si>
  <si>
    <t>8111: Automotive Repair and Maintenance</t>
  </si>
  <si>
    <t>8112: Electronic and Precision Equipment Repair and Maintenance</t>
  </si>
  <si>
    <t>8113: Commercial and Industrial Machinery and Equipment (except Automotive and Electronic) Repair and Maintenance</t>
  </si>
  <si>
    <t>8114: Personal and Household Goods Repair and Maintenance</t>
  </si>
  <si>
    <t xml:space="preserve">8121: Personal Care Services </t>
  </si>
  <si>
    <t xml:space="preserve">8122: Death Care Services </t>
  </si>
  <si>
    <t xml:space="preserve">8123: Drycleaning and Laundry Services </t>
  </si>
  <si>
    <t xml:space="preserve">8129: Other Personal Services </t>
  </si>
  <si>
    <t xml:space="preserve">8131: Religious Organizations </t>
  </si>
  <si>
    <t xml:space="preserve">8132: Grantmaking and Giving Services </t>
  </si>
  <si>
    <t xml:space="preserve">8133: Social Advocacy Organizations </t>
  </si>
  <si>
    <t xml:space="preserve">8134: Civic and Social Organizations </t>
  </si>
  <si>
    <t xml:space="preserve">8139: Business, Professional, Labor, Political, and Similar Organizations </t>
  </si>
  <si>
    <t>8141: Private Households</t>
  </si>
  <si>
    <t>92: Public Administration</t>
  </si>
  <si>
    <t xml:space="preserve">9211: Executive, Legislative, and Other General Government Support </t>
  </si>
  <si>
    <t xml:space="preserve">9221: Justice, Public Order, and Safety Activities </t>
  </si>
  <si>
    <t xml:space="preserve">9231: Administration of Human Resource Programs </t>
  </si>
  <si>
    <t xml:space="preserve">9241: Administration of Environmental Quality Programs </t>
  </si>
  <si>
    <t xml:space="preserve">9251: Administration of Housing Programs, Urban Planning, and Community Development </t>
  </si>
  <si>
    <t xml:space="preserve">9261: Administration of Economic Program </t>
  </si>
  <si>
    <t xml:space="preserve">9271: Space Research and Technology </t>
  </si>
  <si>
    <t xml:space="preserve">9281: National Security and International Affairs </t>
  </si>
  <si>
    <t>Other Activities</t>
  </si>
  <si>
    <t>Nonroad equipment operation</t>
  </si>
  <si>
    <t>Consumer product use</t>
  </si>
  <si>
    <t>Personal transport</t>
  </si>
  <si>
    <t>Unit process category.  The Fed LCA Commons convention is to use NAICS codes from the 'NAICS Codes' sheet. E.g. '11: Agriculture, Forestry, Fishing and Hunting/1111: Oilseed and Grain Farming'</t>
  </si>
  <si>
    <t xml:space="preserve">Change cell coloring for name components to yellow and concenated process name to grey </t>
  </si>
  <si>
    <t>ISIC Codes</t>
  </si>
  <si>
    <t>NAICS Codes</t>
  </si>
  <si>
    <t>Added</t>
  </si>
  <si>
    <t>Removed</t>
  </si>
  <si>
    <t>General information, F11</t>
  </si>
  <si>
    <t>Added description of use of NAICS convention</t>
  </si>
  <si>
    <r>
      <t xml:space="preserve">indicates that the corresponding 'user input' information is </t>
    </r>
    <r>
      <rPr>
        <b/>
        <sz val="10"/>
        <rFont val="Arial"/>
        <family val="2"/>
      </rPr>
      <t>NOT</t>
    </r>
    <r>
      <rPr>
        <sz val="10"/>
        <rFont val="Arial"/>
        <family val="2"/>
      </rPr>
      <t xml:space="preserve"> currently imported into OpenLCA, but maybe aggregated into an automated cell</t>
    </r>
  </si>
  <si>
    <t>General information, Row 9</t>
  </si>
  <si>
    <t>New row for process name</t>
  </si>
  <si>
    <t>Ezra Kahn</t>
  </si>
  <si>
    <t>A concatenation of rows 4 - 8.
Or, enter unit process name according to the LCA Commons convention described above.</t>
  </si>
  <si>
    <t>General information, Row 22</t>
  </si>
  <si>
    <t>Add row to separate Lat and Lon</t>
  </si>
  <si>
    <t>11.1.2016</t>
  </si>
  <si>
    <t>Exchange Number</t>
  </si>
  <si>
    <t>InputsOutputs, Row 7, K-T</t>
  </si>
  <si>
    <t>Add example EPA data quality values and concatenation</t>
  </si>
  <si>
    <t>InputsOuputs, Col F</t>
  </si>
  <si>
    <t>Removed subcategory column</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</si>
  <si>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 Do not rearrange these sheets or add new sheets before the Sources sheet as this will cause import to fail.</t>
  </si>
  <si>
    <t>Corrected cell colloring for level of resolution</t>
  </si>
  <si>
    <t>All Sheets</t>
  </si>
  <si>
    <t>Hide all comments</t>
  </si>
  <si>
    <t>InputsOutputs</t>
  </si>
  <si>
    <t>Changed flows to have example of all different input and output types</t>
  </si>
  <si>
    <t>Remove uniform from example for now since not working</t>
  </si>
  <si>
    <t>Change color of 'explanation; to denote not imported into olca</t>
  </si>
  <si>
    <t>11.18.2017</t>
  </si>
  <si>
    <t>11.18.2018</t>
  </si>
  <si>
    <t>Cooper, J.S., Kahn, E., Noon, M. (2012). LCA Digital Commons Unit Process Data: field crop production Version 1. Prepared for the US Department of Agriculture National Agricultural Library. Retrieved from https://www.lcacommons.gov/discovery/docs/LCA-Digital-Commons-Unit-Process-Data-field-crop-production.pdf</t>
  </si>
  <si>
    <r>
      <t>Verified</t>
    </r>
    <r>
      <rPr>
        <vertAlign val="superscript"/>
        <sz val="14"/>
        <color theme="1"/>
        <rFont val="Calibri"/>
        <family val="2"/>
        <scheme val="minor"/>
      </rPr>
      <t>[1]</t>
    </r>
    <r>
      <rPr>
        <sz val="14"/>
        <color theme="1"/>
        <rFont val="Calibri"/>
        <family val="2"/>
        <scheme val="minor"/>
      </rPr>
      <t xml:space="preserve"> data based on measurements</t>
    </r>
  </si>
  <si>
    <r>
      <t>Less than 3 years of difference</t>
    </r>
    <r>
      <rPr>
        <vertAlign val="superscript"/>
        <sz val="14"/>
        <color theme="1"/>
        <rFont val="Calibri"/>
        <family val="2"/>
        <scheme val="minor"/>
      </rPr>
      <t>[2]</t>
    </r>
  </si>
  <si>
    <r>
      <t>Representative data from &gt;80%  of the relevant market</t>
    </r>
    <r>
      <rPr>
        <vertAlign val="superscript"/>
        <sz val="14"/>
        <color theme="1"/>
        <rFont val="Calibri"/>
        <family val="2"/>
        <scheme val="minor"/>
      </rPr>
      <t>[5]</t>
    </r>
    <r>
      <rPr>
        <sz val="14"/>
        <color theme="1"/>
        <rFont val="Calibri"/>
        <family val="2"/>
        <scheme val="minor"/>
      </rPr>
      <t>, over an adequate period</t>
    </r>
    <r>
      <rPr>
        <vertAlign val="superscript"/>
        <sz val="14"/>
        <color theme="1"/>
        <rFont val="Calibri"/>
        <family val="2"/>
        <scheme val="minor"/>
      </rPr>
      <t>[6]</t>
    </r>
  </si>
  <si>
    <t>Representative data from 60-79%  of the relevant market , over an adequate period</t>
  </si>
  <si>
    <t>Representative data from 40-59%  of the relevant market, over an adequate period</t>
  </si>
  <si>
    <r>
      <t xml:space="preserve"> or </t>
    </r>
    <r>
      <rPr>
        <sz val="14"/>
        <color theme="1"/>
        <rFont val="Calibri"/>
        <family val="2"/>
        <scheme val="minor"/>
      </rPr>
      <t>representative data from 60-79% of the relevant market, over a shorter period of time</t>
    </r>
  </si>
  <si>
    <r>
      <t>or</t>
    </r>
    <r>
      <rPr>
        <sz val="14"/>
        <color rgb="FF000000"/>
        <rFont val="Calibri"/>
        <family val="2"/>
        <scheme val="minor"/>
      </rPr>
      <t xml:space="preserve"> representative data from &gt;80% of the relevant market, over a shorter period of time</t>
    </r>
  </si>
  <si>
    <t>Representative data from  &lt;40% of the relevant  market, over an adequate period of time</t>
  </si>
  <si>
    <r>
      <rPr>
        <b/>
        <sz val="14"/>
        <rFont val="Calibri"/>
        <family val="2"/>
        <scheme val="minor"/>
      </rPr>
      <t>or</t>
    </r>
    <r>
      <rPr>
        <sz val="14"/>
        <rFont val="Calibri"/>
        <family val="2"/>
        <scheme val="minor"/>
      </rPr>
      <t xml:space="preserve"> representative data from 40-59% of the relevant market, over a shorter period of time</t>
    </r>
  </si>
  <si>
    <t xml:space="preserve">Unknown </t>
  </si>
  <si>
    <r>
      <rPr>
        <b/>
        <sz val="14"/>
        <color theme="1"/>
        <rFont val="Calibri"/>
        <family val="2"/>
        <scheme val="minor"/>
      </rPr>
      <t xml:space="preserve">or </t>
    </r>
    <r>
      <rPr>
        <sz val="14"/>
        <color theme="1"/>
        <rFont val="Calibri"/>
        <family val="2"/>
        <scheme val="minor"/>
      </rPr>
      <t>data from a small number of sites and from shorter periods</t>
    </r>
  </si>
  <si>
    <r>
      <rPr>
        <b/>
        <sz val="14"/>
        <color theme="1"/>
        <rFont val="Calibri"/>
        <family val="2"/>
        <scheme val="minor"/>
      </rPr>
      <t xml:space="preserve">Two </t>
    </r>
    <r>
      <rPr>
        <sz val="14"/>
        <color theme="1"/>
        <rFont val="Calibri"/>
        <family val="2"/>
        <scheme val="minor"/>
      </rPr>
      <t>of the  technology categories are equivalent</t>
    </r>
  </si>
  <si>
    <r>
      <rPr>
        <b/>
        <sz val="14"/>
        <color theme="1"/>
        <rFont val="Calibri"/>
        <family val="2"/>
        <scheme val="minor"/>
      </rPr>
      <t xml:space="preserve">One </t>
    </r>
    <r>
      <rPr>
        <sz val="14"/>
        <color theme="1"/>
        <rFont val="Calibri"/>
        <family val="2"/>
        <scheme val="minor"/>
      </rPr>
      <t xml:space="preserve">of the technology categories is equivalent </t>
    </r>
  </si>
  <si>
    <r>
      <rPr>
        <b/>
        <sz val="14"/>
        <color theme="1"/>
        <rFont val="Calibri"/>
        <family val="2"/>
        <scheme val="minor"/>
      </rPr>
      <t xml:space="preserve">None </t>
    </r>
    <r>
      <rPr>
        <sz val="14"/>
        <color theme="1"/>
        <rFont val="Calibri"/>
        <family val="2"/>
        <scheme val="minor"/>
      </rPr>
      <t xml:space="preserve">of the technology categories are equivalent </t>
    </r>
  </si>
  <si>
    <r>
      <rPr>
        <b/>
        <sz val="14"/>
        <color theme="1"/>
        <rFont val="Calibri"/>
        <family val="2"/>
        <scheme val="minor"/>
      </rPr>
      <t xml:space="preserve">Three </t>
    </r>
    <r>
      <rPr>
        <sz val="14"/>
        <color theme="1"/>
        <rFont val="Calibri"/>
        <family val="2"/>
        <scheme val="minor"/>
      </rPr>
      <t>of the technology   categories are equivalent</t>
    </r>
  </si>
  <si>
    <r>
      <rPr>
        <b/>
        <sz val="14"/>
        <color theme="1"/>
        <rFont val="Calibri"/>
        <family val="2"/>
        <scheme val="minor"/>
      </rPr>
      <t>All</t>
    </r>
    <r>
      <rPr>
        <sz val="14"/>
        <color theme="1"/>
        <rFont val="Calibri"/>
        <family val="2"/>
        <scheme val="minor"/>
      </rPr>
      <t xml:space="preserve"> technology  categories</t>
    </r>
    <r>
      <rPr>
        <vertAlign val="superscript"/>
        <sz val="14"/>
        <color theme="1"/>
        <rFont val="Calibri"/>
        <family val="2"/>
        <scheme val="minor"/>
      </rPr>
      <t>[4]</t>
    </r>
    <r>
      <rPr>
        <sz val="14"/>
        <color theme="1"/>
        <rFont val="Calibri"/>
        <family val="2"/>
        <scheme val="minor"/>
      </rPr>
      <t xml:space="preserve"> are equivalent</t>
    </r>
  </si>
  <si>
    <r>
      <rPr>
        <b/>
        <sz val="14"/>
        <color theme="1"/>
        <rFont val="Calibri"/>
        <family val="2"/>
        <scheme val="minor"/>
      </rPr>
      <t xml:space="preserve">and </t>
    </r>
    <r>
      <rPr>
        <sz val="14"/>
        <color theme="1"/>
        <rFont val="Calibri"/>
        <family val="2"/>
        <scheme val="minor"/>
      </rPr>
      <t>a related area of study</t>
    </r>
    <r>
      <rPr>
        <vertAlign val="superscript"/>
        <sz val="14"/>
        <color theme="1"/>
        <rFont val="Calibri"/>
        <family val="2"/>
        <scheme val="minor"/>
      </rPr>
      <t>[3]</t>
    </r>
  </si>
  <si>
    <r>
      <rPr>
        <b/>
        <sz val="14"/>
        <color theme="1"/>
        <rFont val="Calibri"/>
        <family val="2"/>
        <scheme val="minor"/>
      </rPr>
      <t xml:space="preserve">and </t>
    </r>
    <r>
      <rPr>
        <sz val="14"/>
        <color theme="1"/>
        <rFont val="Calibri"/>
        <family val="2"/>
        <scheme val="minor"/>
      </rPr>
      <t>a related area of study</t>
    </r>
  </si>
  <si>
    <r>
      <rPr>
        <b/>
        <sz val="14"/>
        <color theme="1"/>
        <rFont val="Calibri"/>
        <family val="2"/>
        <scheme val="minor"/>
      </rPr>
      <t>but</t>
    </r>
    <r>
      <rPr>
        <sz val="14"/>
        <color theme="1"/>
        <rFont val="Calibri"/>
        <family val="2"/>
        <scheme val="minor"/>
      </rPr>
      <t xml:space="preserve"> a related area of study</t>
    </r>
  </si>
  <si>
    <t>From a different or unknown area of study</t>
  </si>
  <si>
    <t xml:space="preserve">Within one level of resolution </t>
  </si>
  <si>
    <t>A</t>
  </si>
  <si>
    <t>B</t>
  </si>
  <si>
    <t>C</t>
  </si>
  <si>
    <t>D</t>
  </si>
  <si>
    <t>E</t>
  </si>
  <si>
    <t>F</t>
  </si>
  <si>
    <t>G</t>
  </si>
  <si>
    <t>Global</t>
  </si>
  <si>
    <t>Continental</t>
  </si>
  <si>
    <t>Sub-region</t>
  </si>
  <si>
    <t>Example</t>
  </si>
  <si>
    <t>World</t>
  </si>
  <si>
    <t>North America</t>
  </si>
  <si>
    <t>Hamilton</t>
  </si>
  <si>
    <t>26 W Martin Luther King Dr.</t>
  </si>
  <si>
    <t>Resolution [7]</t>
  </si>
  <si>
    <t>[7] Levels A-D are defined in the UN geoscheme (United Nations, 2013)</t>
  </si>
  <si>
    <t>Geographic Correlation - Levels of Resolution</t>
  </si>
  <si>
    <r>
      <t xml:space="preserve">Flow Reliability - </t>
    </r>
    <r>
      <rPr>
        <sz val="14"/>
        <rFont val="Arial"/>
        <family val="2"/>
      </rPr>
      <t>indicates the quality of the data generation method and the verification/validation of the data collection methods used within the source.</t>
    </r>
  </si>
  <si>
    <r>
      <t>Measurement -</t>
    </r>
    <r>
      <rPr>
        <sz val="14"/>
        <rFont val="Arial"/>
        <family val="2"/>
      </rPr>
      <t xml:space="preserve"> is a determination of the magnitude of a quantity associated with a standard unit for that quantity. Measurements can be either from a primary or secondary data source and can be generated using several analytical or physical methods, such as survey questionnaires, sampling or monitoring </t>
    </r>
  </si>
  <si>
    <r>
      <t xml:space="preserve">Calculation - </t>
    </r>
    <r>
      <rPr>
        <sz val="14"/>
        <rFont val="Arial"/>
        <family val="2"/>
      </rPr>
      <t>is the act of obtaining the value of a given property through mathematical operations involving already known data related to the desired property, such as using mass or energy balances. Computational modeling is considered a sub-set of calculations</t>
    </r>
  </si>
  <si>
    <r>
      <t xml:space="preserve">Estimation - </t>
    </r>
    <r>
      <rPr>
        <sz val="14"/>
        <rFont val="Arial"/>
        <family val="2"/>
      </rPr>
      <t>is an act of determining the value of a given entity using scientific assumptions or approximation of a quantity, which is be based on industry expertise/observations or qualified assumptions.</t>
    </r>
  </si>
  <si>
    <r>
      <t>Flow Temporal Correlation</t>
    </r>
    <r>
      <rPr>
        <sz val="14"/>
        <rFont val="Arial"/>
        <family val="2"/>
      </rPr>
      <t xml:space="preserve"> -- indicates the correlation between the time period the data was collected and the year the model represents</t>
    </r>
  </si>
  <si>
    <r>
      <t>Flow Geographical Correlation  --</t>
    </r>
    <r>
      <rPr>
        <sz val="14"/>
        <rFont val="Arial"/>
        <family val="2"/>
      </rPr>
      <t xml:space="preserve"> indicates the appropriateness between region of study and region of data source</t>
    </r>
  </si>
  <si>
    <r>
      <t xml:space="preserve">Flow Technological Correlation -- </t>
    </r>
    <r>
      <rPr>
        <sz val="14"/>
        <rFont val="Arial"/>
        <family val="2"/>
      </rPr>
      <t>quantifies the differences that may be present between data source and technology scope</t>
    </r>
  </si>
  <si>
    <r>
      <t>Flow Sampling method correlation --</t>
    </r>
    <r>
      <rPr>
        <sz val="14"/>
        <rFont val="Arial"/>
        <family val="2"/>
      </rPr>
      <t xml:space="preserve"> indicates the quality of sampling methods based on sample size and representativeness of population. It is important to note that as the sample size shrinks, special attention should be given to ensure data colellected is technologically and geographically representative (especially for averages).</t>
    </r>
  </si>
  <si>
    <r>
      <t>[6]</t>
    </r>
    <r>
      <rPr>
        <sz val="12"/>
        <rFont val="Times New Roman"/>
        <family val="1"/>
      </rPr>
      <t xml:space="preserve"> Adequate time period can be evaluated as a time period long enough to even out normal fluctuations. The default time period is 1 year, except for emerging technologies (2-6 months) or agricultural projects &gt;3 years</t>
    </r>
    <r>
      <rPr>
        <sz val="12"/>
        <rFont val="Arial"/>
        <family val="2"/>
      </rPr>
      <t>.</t>
    </r>
    <r>
      <rPr>
        <sz val="9"/>
        <rFont val="Arial"/>
        <family val="2"/>
      </rPr>
      <t xml:space="preserve"> </t>
    </r>
  </si>
  <si>
    <r>
      <t>[5]</t>
    </r>
    <r>
      <rPr>
        <sz val="12"/>
        <rFont val="Arial"/>
        <family val="2"/>
      </rPr>
      <t xml:space="preserve"> The relevant market should be documented in the DQG. The default relevant market is measured in production units. If the relevant market is determined using other units, this should be documented in the DQG. The relevant market established in the metadata should be consistently applied to all flows within the unit process.</t>
    </r>
  </si>
  <si>
    <r>
      <rPr>
        <vertAlign val="superscript"/>
        <sz val="12"/>
        <rFont val="Arial"/>
        <family val="2"/>
      </rPr>
      <t xml:space="preserve">[4] </t>
    </r>
    <r>
      <rPr>
        <sz val="12"/>
        <rFont val="Arial"/>
        <family val="2"/>
      </rPr>
      <t>Technology categories are process design, operating conditions, material quality, and process scale.</t>
    </r>
  </si>
  <si>
    <r>
      <rPr>
        <vertAlign val="superscript"/>
        <sz val="12"/>
        <rFont val="Arial"/>
        <family val="2"/>
      </rPr>
      <t>[3]</t>
    </r>
    <r>
      <rPr>
        <sz val="12"/>
        <rFont val="Arial"/>
        <family val="2"/>
      </rPr>
      <t xml:space="preserve"> A related area of study is defined by the user and should be documented in the geographical metadata. The relationship established in the metadata of the unit process should be consistently applied to all flows within the unit process. Default relationship is established as within the same hierarchy of political boundaries (e.g. Denver is within Colorado, is within the USA, is within North America)</t>
    </r>
  </si>
  <si>
    <r>
      <rPr>
        <vertAlign val="superscript"/>
        <sz val="12"/>
        <rFont val="Arial"/>
        <family val="2"/>
      </rPr>
      <t>[2]</t>
    </r>
    <r>
      <rPr>
        <sz val="12"/>
        <rFont val="Arial"/>
        <family val="2"/>
      </rPr>
      <t xml:space="preserve"> Temporal difference refers to the difference between date of data generation and the date of representativeness as defined by the scope of the project</t>
    </r>
  </si>
  <si>
    <r>
      <rPr>
        <vertAlign val="superscript"/>
        <sz val="12"/>
        <rFont val="Arial"/>
        <family val="2"/>
      </rPr>
      <t xml:space="preserve">[1] </t>
    </r>
    <r>
      <rPr>
        <sz val="12"/>
        <rFont val="Arial"/>
        <family val="2"/>
      </rPr>
      <t>Verification may take place in several ways, e.g. by on-site checking, by recalculation, through mass balances or cross-checks with other sources. For values calculated from a mass-balance or another verification method, an independent verification method must be used in order to qualify the value as verified.</t>
    </r>
  </si>
  <si>
    <r>
      <t>Documented reviews by a minimum of two types</t>
    </r>
    <r>
      <rPr>
        <vertAlign val="superscript"/>
        <sz val="14"/>
        <color theme="1"/>
        <rFont val="Calibri"/>
        <family val="2"/>
        <scheme val="minor"/>
      </rPr>
      <t>[1]</t>
    </r>
    <r>
      <rPr>
        <sz val="14"/>
        <color theme="1"/>
        <rFont val="Calibri"/>
        <family val="2"/>
        <scheme val="minor"/>
      </rPr>
      <t xml:space="preserve"> of third party reviewers </t>
    </r>
  </si>
  <si>
    <t xml:space="preserve">Documented reviews by a minimum of  two types of reviewers, with one being a third party </t>
  </si>
  <si>
    <t xml:space="preserve">Documented review by a third party reviewer  </t>
  </si>
  <si>
    <t xml:space="preserve">Documented review by an internal reviewer </t>
  </si>
  <si>
    <t>No documented review</t>
  </si>
  <si>
    <r>
      <t>&gt;80% of determined flows have been evaluated and given a value</t>
    </r>
    <r>
      <rPr>
        <vertAlign val="superscript"/>
        <sz val="14"/>
        <color theme="1"/>
        <rFont val="Calibri"/>
        <family val="2"/>
        <scheme val="minor"/>
      </rPr>
      <t>[2]</t>
    </r>
  </si>
  <si>
    <t>60-79% of determined flows have been evaluated and given a value</t>
  </si>
  <si>
    <t>40-59% of determined flows have been evaluated and given a value</t>
  </si>
  <si>
    <t>&lt;40% of determined flows have been evaluated and given a value</t>
  </si>
  <si>
    <t>Process completeness not scored</t>
  </si>
  <si>
    <r>
      <t>Process Completeness -</t>
    </r>
    <r>
      <rPr>
        <sz val="14"/>
        <rFont val="Arial"/>
        <family val="2"/>
      </rPr>
      <t xml:space="preserve"> Please refer to the process completeness tab in order to calculate process completeness based on included flow categories</t>
    </r>
  </si>
  <si>
    <r>
      <t xml:space="preserve">Process Validation - </t>
    </r>
    <r>
      <rPr>
        <sz val="14"/>
        <rFont val="Arial"/>
        <family val="2"/>
      </rPr>
      <t xml:space="preserve">indicates the level of review the unit process has undergone. </t>
    </r>
  </si>
  <si>
    <r>
      <rPr>
        <vertAlign val="superscript"/>
        <sz val="12"/>
        <rFont val="Arial"/>
        <family val="2"/>
      </rPr>
      <t xml:space="preserve">[1] </t>
    </r>
    <r>
      <rPr>
        <sz val="12"/>
        <rFont val="Arial"/>
        <family val="2"/>
      </rPr>
      <t>Types of reviewers are defined industry experts and LCA experts</t>
    </r>
  </si>
  <si>
    <t>Set Point Value</t>
  </si>
  <si>
    <r>
      <rPr>
        <vertAlign val="superscript"/>
        <sz val="12"/>
        <rFont val="Arial"/>
        <family val="2"/>
      </rPr>
      <t xml:space="preserve">[2] </t>
    </r>
    <r>
      <rPr>
        <sz val="12"/>
        <rFont val="Arial"/>
        <family val="2"/>
      </rPr>
      <t>Completeness scores are based on the calculations found in the Process Completeness tab</t>
    </r>
  </si>
  <si>
    <t>Process Review</t>
  </si>
  <si>
    <t>Sampling method correlation</t>
  </si>
  <si>
    <t>Province/State/Region</t>
  </si>
  <si>
    <t>County/City</t>
  </si>
  <si>
    <t>Site specific</t>
  </si>
  <si>
    <t>tbl_units_OpenLCA</t>
  </si>
  <si>
    <t>Unit-UUID</t>
  </si>
  <si>
    <t>Quantity</t>
  </si>
  <si>
    <t>Quantity-UUID</t>
  </si>
  <si>
    <t>list_units defined dynamicall from this</t>
  </si>
  <si>
    <t>691ae73c-3fc1-4157-85d0-2659bdc2380a</t>
  </si>
  <si>
    <t>ac95ed26-5038-4862-8b82-94f1412875cd</t>
  </si>
  <si>
    <t>2e16ca4a-9f65-472f-b4cb-274050aaf328</t>
  </si>
  <si>
    <t>8a9107c2-62a2-4997-95b0-6944c80b774e</t>
  </si>
  <si>
    <t>95e8feec-abc7-4eb0-bf39-2a6d411cba8d</t>
  </si>
  <si>
    <t>Groundwater Replenishment (Transf.)</t>
  </si>
  <si>
    <t>58ea2de8-1f31-4248-9b03-18ec5d8db13b</t>
  </si>
  <si>
    <t>these units sent by Wes Ingwersen, Oct 2016</t>
  </si>
  <si>
    <t>Should be current OpenLCA units</t>
  </si>
  <si>
    <t>acre</t>
  </si>
  <si>
    <t>acre (US)</t>
  </si>
  <si>
    <t>cg</t>
  </si>
  <si>
    <t>218bf752-ec01-43a9-b87c-0e733374fffd</t>
  </si>
  <si>
    <t>127eddde-af81-4d0d-88f3-123c0b65d971</t>
  </si>
  <si>
    <t>cl</t>
  </si>
  <si>
    <t>ac4057f9-ec4a-4b31-9d3b-ff96969e50ff</t>
  </si>
  <si>
    <t>cL</t>
  </si>
  <si>
    <t>aa14a795-2239-496a-81b0-ad7cb8bbe0d2</t>
  </si>
  <si>
    <t>05e42ba1-dbcd-4dc2-b735-a2f17dd211ae</t>
  </si>
  <si>
    <t>2f1b55fb-a432-447a-a0f5-9b02bf649724</t>
  </si>
  <si>
    <t>e0d963f9-d6a4-42a5-90e9-fff8452aa2af</t>
  </si>
  <si>
    <t>cm2a</t>
  </si>
  <si>
    <t>0d255e00-8aa1-434e-b6cd-43991a87d3fa</t>
  </si>
  <si>
    <t>cm3</t>
  </si>
  <si>
    <t>46930fb7-8660-42a4-983e-19cf53da740b</t>
  </si>
  <si>
    <t>cm3*a</t>
  </si>
  <si>
    <t>9e6a97bb-e0cf-4e4a-9f3a-37067740b421</t>
  </si>
  <si>
    <t>cm3y</t>
  </si>
  <si>
    <t>ct</t>
  </si>
  <si>
    <t>cu.in</t>
  </si>
  <si>
    <t>6a7531d3-3b83-4dda-8b18-4e3528491f9e</t>
  </si>
  <si>
    <t>cu.yd</t>
  </si>
  <si>
    <t>9cd2a2c5-77a2-4b58-b893-b039dfe635ed</t>
  </si>
  <si>
    <t>cuft</t>
  </si>
  <si>
    <t>cwt</t>
  </si>
  <si>
    <t>2a0b9356-a2dd-444f-991e-ce66cd174c9e</t>
  </si>
  <si>
    <t>dag</t>
  </si>
  <si>
    <t>90d59045-3565-4c5a-bb27-ebc365aacbd0</t>
  </si>
  <si>
    <t>dal</t>
  </si>
  <si>
    <t>2d895297-8e96-45f1-b256-a6d4ccd4bbc4</t>
  </si>
  <si>
    <t>daL</t>
  </si>
  <si>
    <t>dam</t>
  </si>
  <si>
    <t>9428cdb2-e08e-46f9-a9aa-85cc11416b5f</t>
  </si>
  <si>
    <t>day</t>
  </si>
  <si>
    <t>dg</t>
  </si>
  <si>
    <t>2ac22d0d-9e02-4459-9402-923490e4e1b4</t>
  </si>
  <si>
    <t>dl</t>
  </si>
  <si>
    <t>626c92d5-dcc2-40d4-b28b-4a4f82123740</t>
  </si>
  <si>
    <t>dL</t>
  </si>
  <si>
    <t>dm</t>
  </si>
  <si>
    <t>35b9b720-0518-4476-941e-282d9654161a</t>
  </si>
  <si>
    <t>dm2</t>
  </si>
  <si>
    <t>dc4bb818-ab06-4f65-ade9-a69a3ca116fd</t>
  </si>
  <si>
    <t>dm3</t>
  </si>
  <si>
    <t>2ea37335-f10b-4fcc-b4a9-0a742d651fa2</t>
  </si>
  <si>
    <t>dr (Av)</t>
  </si>
  <si>
    <t>56f42b51-bb05-4dcd-a069-0693f167304c</t>
  </si>
  <si>
    <t>dr (Fl)</t>
  </si>
  <si>
    <t>72ef94e2-bf0c-4e85-a74c-f3b5ed1bd73e</t>
  </si>
  <si>
    <t>dwt</t>
  </si>
  <si>
    <t>a3350a8a-5cb0-440d-9752-8afe8c08c455</t>
  </si>
  <si>
    <t>ft2a</t>
  </si>
  <si>
    <t>ftm</t>
  </si>
  <si>
    <t>31ace5ab-d905-46ef-b958-caa2e65d6424</t>
  </si>
  <si>
    <t>ftÂ²</t>
  </si>
  <si>
    <t>ftÂ²*a</t>
  </si>
  <si>
    <t>ftÂ²a</t>
  </si>
  <si>
    <t>fur</t>
  </si>
  <si>
    <t>1135c9c8-05e9-4831-9eb2-e1c4759f218d</t>
  </si>
  <si>
    <t>gal*</t>
  </si>
  <si>
    <t>gill</t>
  </si>
  <si>
    <t>078c7a18-a743-491d-87c2-530454661ef1</t>
  </si>
  <si>
    <t>gr</t>
  </si>
  <si>
    <t>78af80e7-ede4-4a65-b04d-97d9ce4f39d3</t>
  </si>
  <si>
    <t>ha a</t>
  </si>
  <si>
    <t>hg</t>
  </si>
  <si>
    <t>86dfd16d-d1d8-4b71-88af-0e1126425c77</t>
  </si>
  <si>
    <t>hh</t>
  </si>
  <si>
    <t>2a39ac84-f3f0-4296-8907-ffc2f41aebfc</t>
  </si>
  <si>
    <t>hl</t>
  </si>
  <si>
    <t>e24e5e7b-6c5c-4847-969d-7772ed5df017</t>
  </si>
  <si>
    <t>hL</t>
  </si>
  <si>
    <t>hm</t>
  </si>
  <si>
    <t>0a025f54-0114-4548-a564-d91aa8eb8174</t>
  </si>
  <si>
    <t>in2</t>
  </si>
  <si>
    <t>cd277914-c68c-4be4-b7cf-cdf17a6e7f48</t>
  </si>
  <si>
    <t>in3</t>
  </si>
  <si>
    <t>inch</t>
  </si>
  <si>
    <t>94b84332-8f2d-4592-b2a0-e19da33a69e9</t>
  </si>
  <si>
    <t>Biotic Production (Transf.)</t>
  </si>
  <si>
    <t>fd9a098b-253e-4f1e-986d-76a775c51722</t>
  </si>
  <si>
    <t>kgkm</t>
  </si>
  <si>
    <t>kgy</t>
  </si>
  <si>
    <t>kL</t>
  </si>
  <si>
    <t>km*a</t>
  </si>
  <si>
    <t>8cbb4edb-d76c-41f7-8b30-cc789217c954</t>
  </si>
  <si>
    <t>km2a</t>
  </si>
  <si>
    <t>kmy</t>
  </si>
  <si>
    <t>kmÂ²</t>
  </si>
  <si>
    <t>kmÂ²*a</t>
  </si>
  <si>
    <t>kmÂ²a</t>
  </si>
  <si>
    <t>e720c842-19f5-4a38-8573-78dd13719f5b</t>
  </si>
  <si>
    <t>kt*km</t>
  </si>
  <si>
    <t>097768e6-0763-4126-a253-e323cafdf77e</t>
  </si>
  <si>
    <t>ktkm</t>
  </si>
  <si>
    <t>kWh/m2d</t>
  </si>
  <si>
    <t>kWh/mÂ²d</t>
  </si>
  <si>
    <t>l*day</t>
  </si>
  <si>
    <t>m2a</t>
  </si>
  <si>
    <t>m3a</t>
  </si>
  <si>
    <t>m3d</t>
  </si>
  <si>
    <t>m3day</t>
  </si>
  <si>
    <t>m3y</t>
  </si>
  <si>
    <t>ma</t>
  </si>
  <si>
    <t>mBq</t>
  </si>
  <si>
    <t>e2987dad-3b7e-451e-82df-fe91756e752a</t>
  </si>
  <si>
    <t>mi*a</t>
  </si>
  <si>
    <t>7d082bce-60f5-4588-86bb-56e0dff1c8a8</t>
  </si>
  <si>
    <t>mi2a</t>
  </si>
  <si>
    <t>mile</t>
  </si>
  <si>
    <t>miy</t>
  </si>
  <si>
    <t>miÂ²</t>
  </si>
  <si>
    <t>miÂ²*a</t>
  </si>
  <si>
    <t>miÂ²a</t>
  </si>
  <si>
    <t>mL</t>
  </si>
  <si>
    <t>0dc79b8e-47a1-4ec7-96b1-c9b9da2769fa</t>
  </si>
  <si>
    <t>Groundwater Replenishment (Occ.)</t>
  </si>
  <si>
    <t>45915a2c-6ee8-45bd-8a46-070a7261558e</t>
  </si>
  <si>
    <t>mm2</t>
  </si>
  <si>
    <t>0992b8e3-489a-46ea-8d71-1bf951ece5d0</t>
  </si>
  <si>
    <t>mm2a</t>
  </si>
  <si>
    <t>b396b97c-29ab-409a-b6fa-2285589041bd</t>
  </si>
  <si>
    <t>mm3</t>
  </si>
  <si>
    <t>505845e0-3f71-46d4-acfa-8c4ed8d3c305</t>
  </si>
  <si>
    <t>Mt</t>
  </si>
  <si>
    <t>9dd23b40-4394-4f9a-9572-5f2ee9643864</t>
  </si>
  <si>
    <t>Mtn</t>
  </si>
  <si>
    <t>mÂ²</t>
  </si>
  <si>
    <t>mÂ²*a</t>
  </si>
  <si>
    <t>mÂ²a</t>
  </si>
  <si>
    <t>mÂ³</t>
  </si>
  <si>
    <t>mÂ³*a</t>
  </si>
  <si>
    <t>mÂ³*d</t>
  </si>
  <si>
    <t>nBq</t>
  </si>
  <si>
    <t>df1ceca8-2d2a-46fa-91c1-24e5dd0f248f</t>
  </si>
  <si>
    <t>NmÂ³</t>
  </si>
  <si>
    <t>oz</t>
  </si>
  <si>
    <t>p</t>
  </si>
  <si>
    <t>p*mi</t>
  </si>
  <si>
    <t>702d94e7-fbae-4a99-a2f5-b26db21126d6</t>
  </si>
  <si>
    <t>personkm</t>
  </si>
  <si>
    <t>pig place</t>
  </si>
  <si>
    <t>PJ</t>
  </si>
  <si>
    <t>ff1a332f-967c-4084-8b01-8d3ca81b3121</t>
  </si>
  <si>
    <t>pk</t>
  </si>
  <si>
    <t>7642bdc2-cdfa-4cc5-9e12-2255f561842a</t>
  </si>
  <si>
    <t>pkm</t>
  </si>
  <si>
    <t>pmi</t>
  </si>
  <si>
    <t>qt (US dry)</t>
  </si>
  <si>
    <t>08d8bee4-32ca-4cc3-ad33-838377e6517a</t>
  </si>
  <si>
    <t>qt (US liq)</t>
  </si>
  <si>
    <t>fea33583-ae83-4398-b7fb-7f90fd097269</t>
  </si>
  <si>
    <t>sq.ft</t>
  </si>
  <si>
    <t>sq.in</t>
  </si>
  <si>
    <t>sq.mi</t>
  </si>
  <si>
    <t>sq.yd</t>
  </si>
  <si>
    <t>tkm</t>
  </si>
  <si>
    <t>tmi*</t>
  </si>
  <si>
    <t>a1a47f82-68da-442b-9d9f-f8b1717dbe32</t>
  </si>
  <si>
    <t>tn.lg</t>
  </si>
  <si>
    <t>tn.sh</t>
  </si>
  <si>
    <t>ton</t>
  </si>
  <si>
    <t>um</t>
  </si>
  <si>
    <t>unit</t>
  </si>
  <si>
    <t>vkm</t>
  </si>
  <si>
    <t>yard</t>
  </si>
  <si>
    <t>yd3</t>
  </si>
  <si>
    <t>year</t>
  </si>
  <si>
    <t>yr</t>
  </si>
  <si>
    <t>ÂµBq</t>
  </si>
  <si>
    <t>a9736781-d59e-43dc-8584-147b50595c1c</t>
  </si>
  <si>
    <t>Âµg</t>
  </si>
  <si>
    <t>Âµl</t>
  </si>
  <si>
    <t>ÂµL</t>
  </si>
  <si>
    <t>Âµm</t>
  </si>
  <si>
    <t>3f90ee51-c78b-4b15-a693-e7f320c1e894</t>
  </si>
  <si>
    <t>Market value US 2007</t>
  </si>
  <si>
    <t>b0682037-e878-4be4-a63a-a7a81053a691</t>
  </si>
  <si>
    <t>list_locations_ISO_Country dynamically defined</t>
  </si>
  <si>
    <t>tbl_ISO_3166_1</t>
  </si>
  <si>
    <t>tbl_ISO_3166_2</t>
  </si>
  <si>
    <t>tbl_Locations_OpenLCA</t>
  </si>
  <si>
    <t>https://www.iso.org/obp/ui/#search</t>
  </si>
  <si>
    <t>http://www.unece.org/cefact/codesfortrade/codes_index.html</t>
  </si>
  <si>
    <t>list_locations_OpenLCA define dynamicall</t>
  </si>
  <si>
    <t>list_Locations_Other</t>
  </si>
  <si>
    <t>Location-Code</t>
  </si>
  <si>
    <t>Location-Name</t>
  </si>
  <si>
    <t>Location-UUID</t>
  </si>
  <si>
    <t>Other acceptable location codes for validation</t>
  </si>
  <si>
    <t>Alpha-2 code</t>
  </si>
  <si>
    <t>Alpha-3 code</t>
  </si>
  <si>
    <t>Numeric</t>
  </si>
  <si>
    <t>English short name</t>
  </si>
  <si>
    <t>French short name</t>
  </si>
  <si>
    <t>Subdiv</t>
  </si>
  <si>
    <t>523af537-946b-39c4-b836-9ed39ba78605</t>
  </si>
  <si>
    <t>AND</t>
  </si>
  <si>
    <t>Andorre (l')</t>
  </si>
  <si>
    <t>Canillo</t>
  </si>
  <si>
    <t>Parish</t>
  </si>
  <si>
    <t>b6bb43df-4525-3928-a105-fb5741bddbea</t>
  </si>
  <si>
    <t>RestOfUS</t>
  </si>
  <si>
    <t>ARE</t>
  </si>
  <si>
    <t>United Arab Emirates (the)</t>
  </si>
  <si>
    <t>Émirats arabes unis (les)</t>
  </si>
  <si>
    <t>Encamp</t>
  </si>
  <si>
    <t>f0357a3f-154b-32ff-a2bf-f55055457068</t>
  </si>
  <si>
    <t>ReR</t>
  </si>
  <si>
    <t>AFG</t>
  </si>
  <si>
    <t>Afghanistan (l')</t>
  </si>
  <si>
    <t>La Massana</t>
  </si>
  <si>
    <t>AFR</t>
  </si>
  <si>
    <t>Sub-Sahara Africa</t>
  </si>
  <si>
    <t>748ced3d-d3ad-3822-bb8f-2e73f28ef722</t>
  </si>
  <si>
    <t>Europe</t>
  </si>
  <si>
    <t>ATG</t>
  </si>
  <si>
    <t>Antigua-et-Barbuda</t>
  </si>
  <si>
    <t>Ordino</t>
  </si>
  <si>
    <t>4e42f7dd-43ec-3fe1-84de-58610557c5ba</t>
  </si>
  <si>
    <t>AIA</t>
  </si>
  <si>
    <t>Sant Julià de Lòria</t>
  </si>
  <si>
    <t>4921c0e2-d1f6-305a-be1f-9ec2e2041909</t>
  </si>
  <si>
    <t>ALB</t>
  </si>
  <si>
    <t>Albanie (l')</t>
  </si>
  <si>
    <t>Andorra la Vella</t>
  </si>
  <si>
    <t>Akrotiri</t>
  </si>
  <si>
    <t>Akrotiri Sovereign Base Area</t>
  </si>
  <si>
    <t>9ebe579b-1c4d-361f-97a7-4d7f59fcb7a6</t>
  </si>
  <si>
    <t>ARM</t>
  </si>
  <si>
    <t>Arménie (l')</t>
  </si>
  <si>
    <t>Escaldes-Engordany</t>
  </si>
  <si>
    <t>97282b27-8e5d-3186-af8e-57204e4820e5</t>
  </si>
  <si>
    <t>AGO</t>
  </si>
  <si>
    <t>Angola (l')</t>
  </si>
  <si>
    <t>AJ</t>
  </si>
  <si>
    <t>'Ajman</t>
  </si>
  <si>
    <t>Emirate</t>
  </si>
  <si>
    <t>Al producing Area 2, North America</t>
  </si>
  <si>
    <t>cf7ec575-43e5-3274-8c54-1e9ec72461bd</t>
  </si>
  <si>
    <t>ATA</t>
  </si>
  <si>
    <t>Antarctique (l')</t>
  </si>
  <si>
    <t>Abu Z¸aby [Abu Dhabi]</t>
  </si>
  <si>
    <t>c04cd38a-eb30-33ad-9f8a-b4e64a0ded7b</t>
  </si>
  <si>
    <t>ARG</t>
  </si>
  <si>
    <t>Argentine (l')</t>
  </si>
  <si>
    <t>DU</t>
  </si>
  <si>
    <t>Dubayy [Dubai]</t>
  </si>
  <si>
    <t>AN</t>
  </si>
  <si>
    <t>Netherlands Antilles</t>
  </si>
  <si>
    <t>18b049cc-8d85-3578-b929-df716f9f4e68</t>
  </si>
  <si>
    <t>last cell of list</t>
  </si>
  <si>
    <t>ASM</t>
  </si>
  <si>
    <t>Samoa américaines (les)</t>
  </si>
  <si>
    <t>FU</t>
  </si>
  <si>
    <t>Al Fujayrah</t>
  </si>
  <si>
    <t>adac5e63-f80f-3629-a957-3527b25891d3</t>
  </si>
  <si>
    <t>AUT</t>
  </si>
  <si>
    <t>Autriche (l')</t>
  </si>
  <si>
    <t>RK</t>
  </si>
  <si>
    <t>Ra’s al Khaymah</t>
  </si>
  <si>
    <t>b2b04af9-f8f3-3b06-a29e-03ac8d3c24ca</t>
  </si>
  <si>
    <t>AUS</t>
  </si>
  <si>
    <t>Australie (l')</t>
  </si>
  <si>
    <t>Ash Shariqah [Sharjah]</t>
  </si>
  <si>
    <t>c582dec9-43ff-3b74-baa0-691df291cea6</t>
  </si>
  <si>
    <t>ABW</t>
  </si>
  <si>
    <t>UQ</t>
  </si>
  <si>
    <t>Umm al Qaywayn</t>
  </si>
  <si>
    <t>f970e276-7d0c-3e75-876e-a857f92e319b</t>
  </si>
  <si>
    <t>ALA</t>
  </si>
  <si>
    <t>Åland(les Îles)</t>
  </si>
  <si>
    <t>BAL</t>
  </si>
  <si>
    <t>Balkh</t>
  </si>
  <si>
    <t>Province</t>
  </si>
  <si>
    <t>ASCC</t>
  </si>
  <si>
    <t>Alaska Systems Coordinating Council</t>
  </si>
  <si>
    <t>d9a20693-e28e-33ac-aa03-8df3b3bfa273</t>
  </si>
  <si>
    <t>AZE</t>
  </si>
  <si>
    <t>Azerbaïdjan (l')</t>
  </si>
  <si>
    <t>BAM</t>
  </si>
  <si>
    <t>Bamyan</t>
  </si>
  <si>
    <t>Asia without China</t>
  </si>
  <si>
    <t>9331c8d7-3b48-3a8f-a4a8-2ea976840ba9</t>
  </si>
  <si>
    <t>BIH</t>
  </si>
  <si>
    <t>Bosnie-Herzégovine (la)</t>
  </si>
  <si>
    <t>BDG</t>
  </si>
  <si>
    <t>Badghis</t>
  </si>
  <si>
    <t>7d0db380-a5b9-3a8b-a1da-0bca241abda1</t>
  </si>
  <si>
    <t>BRB</t>
  </si>
  <si>
    <t>Barbade (la)</t>
  </si>
  <si>
    <t>BDS</t>
  </si>
  <si>
    <t>Badakhshan</t>
  </si>
  <si>
    <t>8bcc25c9-6aa5-371f-ba76-309077753e67</t>
  </si>
  <si>
    <t>BGD</t>
  </si>
  <si>
    <t>Bangladesh (le)</t>
  </si>
  <si>
    <t>BGL</t>
  </si>
  <si>
    <t>Baghlan</t>
  </si>
  <si>
    <t>AUS-AC</t>
  </si>
  <si>
    <t>Ashmore and Cartier Islands</t>
  </si>
  <si>
    <t>bc388e13-830e-35bd-8be3-d90b027ac5ad</t>
  </si>
  <si>
    <t>BEL</t>
  </si>
  <si>
    <t>Belgique (la)</t>
  </si>
  <si>
    <t>DAY</t>
  </si>
  <si>
    <t>Daykundi</t>
  </si>
  <si>
    <t>AUS-ACT</t>
  </si>
  <si>
    <t>Australian Capital Territory</t>
  </si>
  <si>
    <t>3e91fecc-17db-3393-ad8f-0e2c0131053d</t>
  </si>
  <si>
    <t>BFA</t>
  </si>
  <si>
    <t>Burkina Faso (le)</t>
  </si>
  <si>
    <t>FRA</t>
  </si>
  <si>
    <t>Farah</t>
  </si>
  <si>
    <t>AUS-IOT</t>
  </si>
  <si>
    <t>Indian Ocean Territories</t>
  </si>
  <si>
    <t>14b3773a-9228-3ca1-98e3-3d0017100d23</t>
  </si>
  <si>
    <t>BGR</t>
  </si>
  <si>
    <t>Bulgarie (la)</t>
  </si>
  <si>
    <t>FYB</t>
  </si>
  <si>
    <t>Faryab</t>
  </si>
  <si>
    <t>AUS-NSW</t>
  </si>
  <si>
    <t>New South Wales</t>
  </si>
  <si>
    <t>5c0f2c74-2dc9-3fce-b75d-086e7412f81f</t>
  </si>
  <si>
    <t>BHR</t>
  </si>
  <si>
    <t>Bahreïn</t>
  </si>
  <si>
    <t>GHA</t>
  </si>
  <si>
    <t>Ghazni</t>
  </si>
  <si>
    <t>AUS-NTR</t>
  </si>
  <si>
    <t>Northern Territory</t>
  </si>
  <si>
    <t>4382e0b4-8ddb-3600-bf3d-10de8fabfb86</t>
  </si>
  <si>
    <t>BDI</t>
  </si>
  <si>
    <t>Burundi (le)</t>
  </si>
  <si>
    <t>GHO</t>
  </si>
  <si>
    <t>Ghor</t>
  </si>
  <si>
    <t>AUS-QNS</t>
  </si>
  <si>
    <t>Queensland</t>
  </si>
  <si>
    <t>ceaa2d09-0b6e-398c-98b3-41c15d7db178</t>
  </si>
  <si>
    <t>BEN</t>
  </si>
  <si>
    <t>Bénin (le)</t>
  </si>
  <si>
    <t>HEL</t>
  </si>
  <si>
    <t>Helmand</t>
  </si>
  <si>
    <t>AUS-SAS</t>
  </si>
  <si>
    <t>South Australia</t>
  </si>
  <si>
    <t>1494adfb-98f4-3dc3-83b2-10bead2efff7</t>
  </si>
  <si>
    <t>BLM</t>
  </si>
  <si>
    <t>Saint-Barthélemy</t>
  </si>
  <si>
    <t>HER</t>
  </si>
  <si>
    <t>Herat</t>
  </si>
  <si>
    <t>AUS-TSM</t>
  </si>
  <si>
    <t>Tasmania</t>
  </si>
  <si>
    <t>5bb22373-e69e-31fe-b00e-0a38a7129c8c</t>
  </si>
  <si>
    <t>BMU</t>
  </si>
  <si>
    <t>Bermudes (les)</t>
  </si>
  <si>
    <t>JOW</t>
  </si>
  <si>
    <t>Jowzjan</t>
  </si>
  <si>
    <t>AUS-VCT</t>
  </si>
  <si>
    <t>Victoria</t>
  </si>
  <si>
    <t>b04ebbb9-1260-3d5b-a16f-5f2a16c4886e</t>
  </si>
  <si>
    <t>BRN</t>
  </si>
  <si>
    <t>Brunéi Darussalam (le)</t>
  </si>
  <si>
    <t>KAB</t>
  </si>
  <si>
    <t>Kabul</t>
  </si>
  <si>
    <t>AUS-WAS</t>
  </si>
  <si>
    <t>Western Australia</t>
  </si>
  <si>
    <t>2ccce7fd-714d-3ce6-8a5d-909f98c8819f</t>
  </si>
  <si>
    <t>BOL</t>
  </si>
  <si>
    <t>Bolivia (Plurinational State of)</t>
  </si>
  <si>
    <t>Bolivie (État plurinational de)</t>
  </si>
  <si>
    <t>KAN</t>
  </si>
  <si>
    <t>Kandahar</t>
  </si>
  <si>
    <t>b787d22d-9cb0-3342-a58b-f546039117bc</t>
  </si>
  <si>
    <t>BES</t>
  </si>
  <si>
    <t>Bonaire, Sint Eustatius and Saba</t>
  </si>
  <si>
    <t>Bonaire, Saint-Eustache et Saba</t>
  </si>
  <si>
    <t>KAP</t>
  </si>
  <si>
    <t>Kapisa</t>
  </si>
  <si>
    <t>Ã…land Islands</t>
  </si>
  <si>
    <t>9cea1e24-73aa-3499-95fa-34faac95b3e7</t>
  </si>
  <si>
    <t>BRA</t>
  </si>
  <si>
    <t>Brésil (le)</t>
  </si>
  <si>
    <t>KDZ</t>
  </si>
  <si>
    <t>Kunduz</t>
  </si>
  <si>
    <t>cc8c0a97-c2df-3d73-8aff-160b65aa39e2</t>
  </si>
  <si>
    <t>BHS</t>
  </si>
  <si>
    <t>Bahamas (the)</t>
  </si>
  <si>
    <t>Bahamas (les)</t>
  </si>
  <si>
    <t>KHO</t>
  </si>
  <si>
    <t>Khost</t>
  </si>
  <si>
    <t>07159c47-ee1b-39ae-8fb9-c40d480856c4</t>
  </si>
  <si>
    <t>BTN</t>
  </si>
  <si>
    <t>Bhoutan (le)</t>
  </si>
  <si>
    <t>KNR</t>
  </si>
  <si>
    <t>Kuna?</t>
  </si>
  <si>
    <t>Bajo Nuevo</t>
  </si>
  <si>
    <t>Bajo Nuevo Bank (Petrel Is.)</t>
  </si>
  <si>
    <t>cfd7a475-f752-3ef8-95e8-d042c4511dd3</t>
  </si>
  <si>
    <t>BVT</t>
  </si>
  <si>
    <t>Bouvet (l'Île)</t>
  </si>
  <si>
    <t>LAG</t>
  </si>
  <si>
    <t>Laghman</t>
  </si>
  <si>
    <t>BALTSO</t>
  </si>
  <si>
    <t>Baltic System Operator</t>
  </si>
  <si>
    <t>b380c952-746f-3cf9-89ae-d6562c7ee132</t>
  </si>
  <si>
    <t>BWA</t>
  </si>
  <si>
    <t>Botswana (le)</t>
  </si>
  <si>
    <t>LOG</t>
  </si>
  <si>
    <t>Logar</t>
  </si>
  <si>
    <t>21ad0bd8-36b9-3d08-b4cf-640b4c298e7c</t>
  </si>
  <si>
    <t>BLR</t>
  </si>
  <si>
    <t>Bélarus (le)</t>
  </si>
  <si>
    <t>NAN</t>
  </si>
  <si>
    <t>Nangarhar</t>
  </si>
  <si>
    <t>c419b06b-4c65-39b5-8ff0-5adb3b8424f1</t>
  </si>
  <si>
    <t>BLZ</t>
  </si>
  <si>
    <t>Belize (le)</t>
  </si>
  <si>
    <t>NIM</t>
  </si>
  <si>
    <t>Nimroz</t>
  </si>
  <si>
    <t>910955a9-07e7-39b8-9ec8-855763108a29</t>
  </si>
  <si>
    <t>CAN</t>
  </si>
  <si>
    <t>Canada (le)</t>
  </si>
  <si>
    <t>NUR</t>
  </si>
  <si>
    <t>Nuristan</t>
  </si>
  <si>
    <t>c9f9d7dd-806c-3412-a041-837a80f47c64</t>
  </si>
  <si>
    <t>CCK</t>
  </si>
  <si>
    <t>Cocos (Keeling) Islands (the)</t>
  </si>
  <si>
    <t>Cocos (les Îles)/ Keeling (les Îles)</t>
  </si>
  <si>
    <t>PAN</t>
  </si>
  <si>
    <t>Panjshayr</t>
  </si>
  <si>
    <t>5523c88d-d347-31b7-8c61-7f632b7efdb7</t>
  </si>
  <si>
    <t>COD</t>
  </si>
  <si>
    <t>Congo (the Democratic Republic of the)</t>
  </si>
  <si>
    <t>Congo (la République démocratique du)</t>
  </si>
  <si>
    <t>PAR</t>
  </si>
  <si>
    <t>Parwan</t>
  </si>
  <si>
    <t>c08bba7a-0c03-36f1-951e-8474d853ecbf</t>
  </si>
  <si>
    <t>CAF</t>
  </si>
  <si>
    <t>Central African Republic (the)</t>
  </si>
  <si>
    <t>République centrafricaine (la)</t>
  </si>
  <si>
    <t>PIA</t>
  </si>
  <si>
    <t>Paktiya</t>
  </si>
  <si>
    <t>99d4fb3d-b156-3c87-9a2c-dfc0158b37c3</t>
  </si>
  <si>
    <t>COG</t>
  </si>
  <si>
    <t>Congo (the)</t>
  </si>
  <si>
    <t>Congo (le)</t>
  </si>
  <si>
    <t>PKA</t>
  </si>
  <si>
    <t>Paktika</t>
  </si>
  <si>
    <t>39b9df3a-0fb3-356d-91a6-3e22260e96ab</t>
  </si>
  <si>
    <t>CHE</t>
  </si>
  <si>
    <t>Suisse (la)</t>
  </si>
  <si>
    <t>SAM</t>
  </si>
  <si>
    <t>Samangan</t>
  </si>
  <si>
    <t>Saint BarthÃ©lemy</t>
  </si>
  <si>
    <t>fd18772c-bac1-3277-b20d-cccc1b90efb9</t>
  </si>
  <si>
    <t>CIV</t>
  </si>
  <si>
    <t>Côte d'Ivoire (la)</t>
  </si>
  <si>
    <t>SAR</t>
  </si>
  <si>
    <t>Sar-e Pul</t>
  </si>
  <si>
    <t>08424385-5820-39ca-87f4-66f645784636</t>
  </si>
  <si>
    <t>COK</t>
  </si>
  <si>
    <t>Cook Islands (the)</t>
  </si>
  <si>
    <t>Cook (les Îles)</t>
  </si>
  <si>
    <t>TAK</t>
  </si>
  <si>
    <t>Takhar</t>
  </si>
  <si>
    <t>4e58188f-f528-3ea1-aec7-38fffc0e118d</t>
  </si>
  <si>
    <t>CHL</t>
  </si>
  <si>
    <t>Chili (le)</t>
  </si>
  <si>
    <t>URU</t>
  </si>
  <si>
    <t>Uruzgan</t>
  </si>
  <si>
    <t>ad7532d5-b386-3a40-8fbe-01f9455dca36</t>
  </si>
  <si>
    <t>CMR</t>
  </si>
  <si>
    <t>Cameroun (le)</t>
  </si>
  <si>
    <t>WAR</t>
  </si>
  <si>
    <t>Wardak</t>
  </si>
  <si>
    <t>52196aa5-4f16-34f9-acbf-26439c42c763</t>
  </si>
  <si>
    <t>CHN</t>
  </si>
  <si>
    <t>Chine (la)</t>
  </si>
  <si>
    <t>ZAB</t>
  </si>
  <si>
    <t>Zabul</t>
  </si>
  <si>
    <t>dc634e20-7282-3fe0-b5be-9a2063390544</t>
  </si>
  <si>
    <t>COL</t>
  </si>
  <si>
    <t>Colombie (la)</t>
  </si>
  <si>
    <t>Saint George</t>
  </si>
  <si>
    <t>7c9df801-238a-3e28-8ae2-675fd3166a1a</t>
  </si>
  <si>
    <t>CRI</t>
  </si>
  <si>
    <t>Costa Rica (le)</t>
  </si>
  <si>
    <t>Saint John</t>
  </si>
  <si>
    <t>69206263-69b1-3058-84f5-e3d6f93b5f6e</t>
  </si>
  <si>
    <t>CUB</t>
  </si>
  <si>
    <t>Saint Mary</t>
  </si>
  <si>
    <t>121aa3ee-4a7d-3b1b-bbc7-60fd0c6de79b</t>
  </si>
  <si>
    <t>CPV</t>
  </si>
  <si>
    <t>Cabo Verde</t>
  </si>
  <si>
    <t>Saint Paul</t>
  </si>
  <si>
    <t>823355b6-3ab3-3f0a-8e4d-1367e89abd1c</t>
  </si>
  <si>
    <t>CUW</t>
  </si>
  <si>
    <t>Saint Peter</t>
  </si>
  <si>
    <t>df3f079d-e696-3496-b046-0dcfdbf9bca3</t>
  </si>
  <si>
    <t>CXR</t>
  </si>
  <si>
    <t>Christmas (l'Île)</t>
  </si>
  <si>
    <t>Saint Philip</t>
  </si>
  <si>
    <t>b005ad12-9444-3268-8084-f19bf5e19729</t>
  </si>
  <si>
    <t>CYP</t>
  </si>
  <si>
    <t>Chypre</t>
  </si>
  <si>
    <t>Barbuda</t>
  </si>
  <si>
    <t>Dependency</t>
  </si>
  <si>
    <t>5435c69e-d3bc-35b2-a4d5-80e393e373d3</t>
  </si>
  <si>
    <t>CZE</t>
  </si>
  <si>
    <t>Czechia</t>
  </si>
  <si>
    <t>Tchéquie (la)</t>
  </si>
  <si>
    <t>Redonda</t>
  </si>
  <si>
    <t>CA-AB</t>
  </si>
  <si>
    <t>Canada, Alberta</t>
  </si>
  <si>
    <t>888ae6c0-9317-341c-86a4-6bfdf09b72fa</t>
  </si>
  <si>
    <t>DEU</t>
  </si>
  <si>
    <t>Allemagne (l')</t>
  </si>
  <si>
    <t>Berat</t>
  </si>
  <si>
    <t>County</t>
  </si>
  <si>
    <t>CA-BC</t>
  </si>
  <si>
    <t>Canada, British Columbia</t>
  </si>
  <si>
    <t>391d04b7-aa3e-3b93-9d1f-4d14740ef5f7</t>
  </si>
  <si>
    <t>DJI</t>
  </si>
  <si>
    <t>Durrës</t>
  </si>
  <si>
    <t>CA-MB</t>
  </si>
  <si>
    <t>Canada, Manitoba</t>
  </si>
  <si>
    <t>e2494db3-71b1-310e-bc75-5ff220d01c47</t>
  </si>
  <si>
    <t>DNK</t>
  </si>
  <si>
    <t>Danemark (le)</t>
  </si>
  <si>
    <t>Elbasan</t>
  </si>
  <si>
    <t>CA-NB</t>
  </si>
  <si>
    <t>Canada, New Brunswick</t>
  </si>
  <si>
    <t>aa44e6fb-24ea-30f5-9463-91346594e4e8</t>
  </si>
  <si>
    <t>DMA</t>
  </si>
  <si>
    <t>Dominique (la)</t>
  </si>
  <si>
    <t>Fier</t>
  </si>
  <si>
    <t>CA-NF</t>
  </si>
  <si>
    <t>Canada, Newfoundland and Labrador</t>
  </si>
  <si>
    <t>2d3a62fe-4d77-3861-9a5d-b0ba1452a7bc</t>
  </si>
  <si>
    <t>DOM</t>
  </si>
  <si>
    <t>Dominican Republic (the)</t>
  </si>
  <si>
    <t>dominicaine (la République)</t>
  </si>
  <si>
    <t>Gjirokastër</t>
  </si>
  <si>
    <t>CA-NS</t>
  </si>
  <si>
    <t>Canada, Nova Scotia</t>
  </si>
  <si>
    <t>c4f314d4-d365-310d-89a0-42946be99544</t>
  </si>
  <si>
    <t>DZA</t>
  </si>
  <si>
    <t>Algérie (l')</t>
  </si>
  <si>
    <t>Korçë</t>
  </si>
  <si>
    <t>CA-NT</t>
  </si>
  <si>
    <t>Canada, Northwest Territories</t>
  </si>
  <si>
    <t>bef33c35-d56a-3154-a9e2-b20a11d7580f</t>
  </si>
  <si>
    <t>ECU</t>
  </si>
  <si>
    <t>Équateur (l')</t>
  </si>
  <si>
    <t>Kukës</t>
  </si>
  <si>
    <t>CA-NU</t>
  </si>
  <si>
    <t>Canada, Nunavut</t>
  </si>
  <si>
    <t>c290d478-7431-3b6d-8372-325203b55c32</t>
  </si>
  <si>
    <t>EST</t>
  </si>
  <si>
    <t>Estonie (l')</t>
  </si>
  <si>
    <t>Lezhë</t>
  </si>
  <si>
    <t>CA-ON</t>
  </si>
  <si>
    <t>Canada, Ontario</t>
  </si>
  <si>
    <t>5bd185b8-bc04-31d4-8307-5955dc838694</t>
  </si>
  <si>
    <t>EGY</t>
  </si>
  <si>
    <t>Égypte (l')</t>
  </si>
  <si>
    <t>Dibër</t>
  </si>
  <si>
    <t>CA-PE</t>
  </si>
  <si>
    <t>Canada, Prince Edward Island</t>
  </si>
  <si>
    <t>24213e9e-14b7-3f9c-be7d-189643518a9d</t>
  </si>
  <si>
    <t>ESH</t>
  </si>
  <si>
    <t>Western Sahara*</t>
  </si>
  <si>
    <t>Sahara occidental (le)*</t>
  </si>
  <si>
    <t>Shkodër</t>
  </si>
  <si>
    <t>CA-SK</t>
  </si>
  <si>
    <t>Saskatchewan</t>
  </si>
  <si>
    <t>6108d9a8-6ab3-3a57-b470-a194c15a1d16</t>
  </si>
  <si>
    <t>ERI</t>
  </si>
  <si>
    <t>Érythrée (l')</t>
  </si>
  <si>
    <t>Tiranë</t>
  </si>
  <si>
    <t>CA-YK</t>
  </si>
  <si>
    <t>Canada, Yukon</t>
  </si>
  <si>
    <t>11c42ab9-2538-3eb1-b665-6076cee71221</t>
  </si>
  <si>
    <t>ESP</t>
  </si>
  <si>
    <t>Espagne (l')</t>
  </si>
  <si>
    <t>Vlorë</t>
  </si>
  <si>
    <t>Canada without Alberta</t>
  </si>
  <si>
    <t>546c1bd3-1f98-3d06-b407-1a7319f0ca71</t>
  </si>
  <si>
    <t>ETH</t>
  </si>
  <si>
    <t>Éthiopie (l')</t>
  </si>
  <si>
    <t>Aragac?otn</t>
  </si>
  <si>
    <t>Region</t>
  </si>
  <si>
    <t>Canada without Alberta or Quebec</t>
  </si>
  <si>
    <t>9a0db1a8-1866-3aaa-9f25-881d425e2981</t>
  </si>
  <si>
    <t>FIN</t>
  </si>
  <si>
    <t>Finlande (la)</t>
  </si>
  <si>
    <t>Ararat</t>
  </si>
  <si>
    <t>Canary Islands</t>
  </si>
  <si>
    <t>e7d76f14-42a7-3fc0-bec2-21a3f18683d1</t>
  </si>
  <si>
    <t>FJI</t>
  </si>
  <si>
    <t>Fidji (les)</t>
  </si>
  <si>
    <t>AV</t>
  </si>
  <si>
    <t>Armavir</t>
  </si>
  <si>
    <t>e0323a90-39ad-3297-8bf5-b49550572c7c</t>
  </si>
  <si>
    <t>FLK</t>
  </si>
  <si>
    <t>Falkland Islands (the) [Malvinas]</t>
  </si>
  <si>
    <t>Falkland (les Îles)/Malouines (les Îles)</t>
  </si>
  <si>
    <t>Erevan</t>
  </si>
  <si>
    <t>6865aeb3-a9ed-38f9-a79e-c454b259e5d0</t>
  </si>
  <si>
    <t>FSM</t>
  </si>
  <si>
    <t>Micronesia (Federated States of)</t>
  </si>
  <si>
    <t>Micronésie (États fédérés de)</t>
  </si>
  <si>
    <t>Gegark'unik'</t>
  </si>
  <si>
    <t>Central Asia</t>
  </si>
  <si>
    <t>f60425bb-5d9d-361c-8365-b042007676c0</t>
  </si>
  <si>
    <t>FRO</t>
  </si>
  <si>
    <t>Faroe Islands (the)</t>
  </si>
  <si>
    <t>Féroé (les Îles)</t>
  </si>
  <si>
    <t>KT</t>
  </si>
  <si>
    <t>Kotayk'</t>
  </si>
  <si>
    <t>CENTREL</t>
  </si>
  <si>
    <t>Central European Power Association</t>
  </si>
  <si>
    <t>35c302ef-c91c-31e9-a4e6-490bbe01a06f</t>
  </si>
  <si>
    <t>France (la)</t>
  </si>
  <si>
    <t>LO</t>
  </si>
  <si>
    <t>Lo?i</t>
  </si>
  <si>
    <t>4e29342d-9904-364e-9e25-fd3b92558e2f</t>
  </si>
  <si>
    <t>GAB</t>
  </si>
  <si>
    <t>Gabon (le)</t>
  </si>
  <si>
    <t>Širak</t>
  </si>
  <si>
    <t>6e9cf3ee-f65d-3697-b96c-f33f27eb0f57</t>
  </si>
  <si>
    <t>GBR</t>
  </si>
  <si>
    <t>United Kingdom of Great Britain and Northern Ireland (the)</t>
  </si>
  <si>
    <t>Royaume-Uni de Grande-Bretagne et d'Irlande du Nord (le)</t>
  </si>
  <si>
    <t>SU</t>
  </si>
  <si>
    <t>Syunik'</t>
  </si>
  <si>
    <t>d88fc6ed-f21e-3464-935f-f76288b84103</t>
  </si>
  <si>
    <t>GRD</t>
  </si>
  <si>
    <t>Grenade (la)</t>
  </si>
  <si>
    <t>Tavuš</t>
  </si>
  <si>
    <t>Churchill Falls</t>
  </si>
  <si>
    <t>Churchill Falls Generating Station</t>
  </si>
  <si>
    <t>8c37ce4b-665f-30ac-abb4-0fd2a3c43b04</t>
  </si>
  <si>
    <t>GEO</t>
  </si>
  <si>
    <t>Géorgie (la)</t>
  </si>
  <si>
    <t>VD</t>
  </si>
  <si>
    <t>Vayoc Jor</t>
  </si>
  <si>
    <t>CÃ´te d'Ivoire</t>
  </si>
  <si>
    <t>35ea51ba-f1fe-3f01-82ad-5f950855dde0</t>
  </si>
  <si>
    <t>GUF</t>
  </si>
  <si>
    <t>Guyane française (la )</t>
  </si>
  <si>
    <t>BGO</t>
  </si>
  <si>
    <t>Bengo</t>
  </si>
  <si>
    <t>CIS</t>
  </si>
  <si>
    <t>Commonwealth of Independent States</t>
  </si>
  <si>
    <t>f9180cb9-286c-39c4-b3a6-c793798b9ddf</t>
  </si>
  <si>
    <t>GGY</t>
  </si>
  <si>
    <t>Guernesey</t>
  </si>
  <si>
    <t>BGU</t>
  </si>
  <si>
    <t>Benguela</t>
  </si>
  <si>
    <t>d5a5b3dd-1ccb-30d3-8360-f0c068fd43fc</t>
  </si>
  <si>
    <t>Ghana (le)</t>
  </si>
  <si>
    <t>BIE</t>
  </si>
  <si>
    <t>Bié</t>
  </si>
  <si>
    <t>161747ec-4dc9-355f-9760-195593742232</t>
  </si>
  <si>
    <t>GIB</t>
  </si>
  <si>
    <t>CAB</t>
  </si>
  <si>
    <t>Cabinda</t>
  </si>
  <si>
    <t>Clipperton Island</t>
  </si>
  <si>
    <t>8f775bae-e910-3a54-8541-f4a49f87b2f2</t>
  </si>
  <si>
    <t>GRL</t>
  </si>
  <si>
    <t>Groenland (le)</t>
  </si>
  <si>
    <t>CCU</t>
  </si>
  <si>
    <t>Kuando Kubango</t>
  </si>
  <si>
    <t>820eb5b6-96ea-3a65-bc0d-b1e258dc7d81</t>
  </si>
  <si>
    <t>GMB</t>
  </si>
  <si>
    <t>Gambia (the)</t>
  </si>
  <si>
    <t>Gambie (la)</t>
  </si>
  <si>
    <t>CNN</t>
  </si>
  <si>
    <t>Cunene</t>
  </si>
  <si>
    <t>7efdfc94-655a-35dc-aa3e-c85e9bb703fa</t>
  </si>
  <si>
    <t>GIN</t>
  </si>
  <si>
    <t>Guinée (la)</t>
  </si>
  <si>
    <t>CNO</t>
  </si>
  <si>
    <t>Kwanza Norte</t>
  </si>
  <si>
    <t>CN-AH</t>
  </si>
  <si>
    <t>China, Anhui (å®‰å¾½)</t>
  </si>
  <si>
    <t>b89fbb5e-5b12-3fbf-84e0-dde2a1af83e7</t>
  </si>
  <si>
    <t>GLP</t>
  </si>
  <si>
    <t>Guadeloupe (la)</t>
  </si>
  <si>
    <t>CUS</t>
  </si>
  <si>
    <t>Kwanza Sul</t>
  </si>
  <si>
    <t>CN-BJ</t>
  </si>
  <si>
    <t>China, Beijing (åŒ—äº¬)</t>
  </si>
  <si>
    <t>0c3eee87-5877-3e08-bafd-45af750ca0b8</t>
  </si>
  <si>
    <t>GNQ</t>
  </si>
  <si>
    <t>Guinée équatoriale (la)</t>
  </si>
  <si>
    <t>HUA</t>
  </si>
  <si>
    <t>Huambo</t>
  </si>
  <si>
    <t>CN-CQ</t>
  </si>
  <si>
    <t>China, Chongqing (é‡åº†)</t>
  </si>
  <si>
    <t>560cccf0-0b87-306f-bffd-5836e1175a7a</t>
  </si>
  <si>
    <t>GRC</t>
  </si>
  <si>
    <t>Grèce (la)</t>
  </si>
  <si>
    <t>HUI</t>
  </si>
  <si>
    <t>Huíla</t>
  </si>
  <si>
    <t>CN-FJ</t>
  </si>
  <si>
    <t>China, Fujian (ç¦å»º)</t>
  </si>
  <si>
    <t>f15daa22-c911-3f89-ba04-2f020804afd5</t>
  </si>
  <si>
    <t>SGS</t>
  </si>
  <si>
    <t>Géorgie du Sud-et-les Îles Sandwich du Sud (la)</t>
  </si>
  <si>
    <t>LNO</t>
  </si>
  <si>
    <t>Lunda Norte</t>
  </si>
  <si>
    <t>CN-GD</t>
  </si>
  <si>
    <t>China, Guangdong (å¹¿ä¸œ)</t>
  </si>
  <si>
    <t>e0da2e3f-1c41-368e-b7f1-d1aa54166975</t>
  </si>
  <si>
    <t>GTM</t>
  </si>
  <si>
    <t>Guatemala (le)</t>
  </si>
  <si>
    <t>LSU</t>
  </si>
  <si>
    <t>Lunda Sul</t>
  </si>
  <si>
    <t>CN-GS</t>
  </si>
  <si>
    <t>China, Gansu (ç”˜è‚ƒ)</t>
  </si>
  <si>
    <t>10a33d7b-6e2e-3aa5-8dee-a126f06ae6c1</t>
  </si>
  <si>
    <t>GUM</t>
  </si>
  <si>
    <t>LUA</t>
  </si>
  <si>
    <t>Luanda</t>
  </si>
  <si>
    <t>CN-GX</t>
  </si>
  <si>
    <t>China, Guangxi (å¹¿è¥¿å£®æ—è‡ªæ²»åŒº)</t>
  </si>
  <si>
    <t>e66b9cb6-fca6-3058-b3fc-ab1eea7e2162</t>
  </si>
  <si>
    <t>GNB</t>
  </si>
  <si>
    <t>Guinée-Bissau (la)</t>
  </si>
  <si>
    <t>MAL</t>
  </si>
  <si>
    <t>Malange</t>
  </si>
  <si>
    <t>CN-GZ</t>
  </si>
  <si>
    <t>China, Guizhou (è´µå·ž)</t>
  </si>
  <si>
    <t>a0e80568-b717-32ee-ac16-0fb0030b51cd</t>
  </si>
  <si>
    <t>GUY</t>
  </si>
  <si>
    <t>Guyana (le)</t>
  </si>
  <si>
    <t>MOX</t>
  </si>
  <si>
    <t>Moxico</t>
  </si>
  <si>
    <t>CN-HA</t>
  </si>
  <si>
    <t>China, Hainan (æµ·å—)</t>
  </si>
  <si>
    <t>c7439785-e07d-3db1-a531-12b8a73fb9c2</t>
  </si>
  <si>
    <t>HKG</t>
  </si>
  <si>
    <t>NAM</t>
  </si>
  <si>
    <t>Namibe</t>
  </si>
  <si>
    <t>CN-HB</t>
  </si>
  <si>
    <t>China, Hebei (æ²³åŒ—)</t>
  </si>
  <si>
    <t>8f697344-3337-3a4d-a98b-fb261935fd20</t>
  </si>
  <si>
    <t>HMD</t>
  </si>
  <si>
    <t>Heard-et-Îles MacDonald (l'Île)</t>
  </si>
  <si>
    <t>UIG</t>
  </si>
  <si>
    <t>Uíge</t>
  </si>
  <si>
    <t>CN-HE</t>
  </si>
  <si>
    <t>China, Henan (æ²³å—)</t>
  </si>
  <si>
    <t>37c4a9b5-5f7d-3238-bb72-4623cde79d2a</t>
  </si>
  <si>
    <t>HND</t>
  </si>
  <si>
    <t>Honduras (le)</t>
  </si>
  <si>
    <t>ZAI</t>
  </si>
  <si>
    <t>Zaire</t>
  </si>
  <si>
    <t>CN-HL</t>
  </si>
  <si>
    <t>China, Heilongjiang (é»‘é¾™æ±Ÿçœ)</t>
  </si>
  <si>
    <t>e40e7f95-3d17-3bfe-bd65-a885f2088578</t>
  </si>
  <si>
    <t>HRV</t>
  </si>
  <si>
    <t>Croatie (la)</t>
  </si>
  <si>
    <t>Salta</t>
  </si>
  <si>
    <t>CN-HN</t>
  </si>
  <si>
    <t>China, Hunan (æ¹–å—)</t>
  </si>
  <si>
    <t>7bbc9d94-7ed7-3d7a-9953-f020aa8fa299</t>
  </si>
  <si>
    <t>HTI</t>
  </si>
  <si>
    <t>Haïti</t>
  </si>
  <si>
    <t>Buenos Aires</t>
  </si>
  <si>
    <t>CN-HU</t>
  </si>
  <si>
    <t>China, Hubei (æ¹–åŒ—)</t>
  </si>
  <si>
    <t>60418cbc-6847-3b06-a830-253aa9bd9dba</t>
  </si>
  <si>
    <t>HUN</t>
  </si>
  <si>
    <t>Hongrie (la)</t>
  </si>
  <si>
    <t>Ciudad Autónoma de Buenos Aires</t>
  </si>
  <si>
    <t>CN-JL</t>
  </si>
  <si>
    <t>China, Jilin (å‰æž—)</t>
  </si>
  <si>
    <t>5cb7fbc5-6a92-345e-9b8c-205b7d56e247</t>
  </si>
  <si>
    <t>IDN</t>
  </si>
  <si>
    <t>Indonésie (l')</t>
  </si>
  <si>
    <t>San Luis</t>
  </si>
  <si>
    <t>CN-JS</t>
  </si>
  <si>
    <t>China, Jiangsu (æ±Ÿè‹)</t>
  </si>
  <si>
    <t>1e9be3c3-b260-37d5-8199-be20ff6cc65f</t>
  </si>
  <si>
    <t>IRL</t>
  </si>
  <si>
    <t>Irlande (l')</t>
  </si>
  <si>
    <t>Entre Ríos</t>
  </si>
  <si>
    <t>CN-JX</t>
  </si>
  <si>
    <t>China, Jiangxi (æ±Ÿè¥¿)</t>
  </si>
  <si>
    <t>8f93bdbf-02dd-37f2-9c94-15b7adb0520c</t>
  </si>
  <si>
    <t>ISR</t>
  </si>
  <si>
    <t>Israël</t>
  </si>
  <si>
    <t>La Rioja</t>
  </si>
  <si>
    <t>CN-LN</t>
  </si>
  <si>
    <t>China, Liaoning (è¾½å®)</t>
  </si>
  <si>
    <t>b6c0a73a-ad7d-352e-a96f-0e22769d89d5</t>
  </si>
  <si>
    <t>IMN</t>
  </si>
  <si>
    <t>Île de Man</t>
  </si>
  <si>
    <t>Santiago del Estero</t>
  </si>
  <si>
    <t>CN-NM</t>
  </si>
  <si>
    <t>China, Inner Mongol (å†…è’™å¤è‡ªæ²»åŒº)</t>
  </si>
  <si>
    <t>94f8eaf5-2a69-3408-a868-564ba00a53e9</t>
  </si>
  <si>
    <t>IND</t>
  </si>
  <si>
    <t>Inde (l')</t>
  </si>
  <si>
    <t>H</t>
  </si>
  <si>
    <t>Chaco</t>
  </si>
  <si>
    <t>CN-NX</t>
  </si>
  <si>
    <t>China, Ningxia (å®å¤å›žæ—è‡ªæ²»åŒº)</t>
  </si>
  <si>
    <t>fc88ecd5-d3d6-3669-a708-4b9a86e8907d</t>
  </si>
  <si>
    <t>IOT</t>
  </si>
  <si>
    <t>British Indian Ocean Territory (the)</t>
  </si>
  <si>
    <t>Indien (le Territoire britannique de l'océan)</t>
  </si>
  <si>
    <t>San Juan</t>
  </si>
  <si>
    <t>CN-QH</t>
  </si>
  <si>
    <t>China, Qinghai (é’æµ·)</t>
  </si>
  <si>
    <t>8091cd9d-b8ec-3623-a5a2-5b61ea85eb98</t>
  </si>
  <si>
    <t>IRQ</t>
  </si>
  <si>
    <t>Iraq (l')</t>
  </si>
  <si>
    <t>K</t>
  </si>
  <si>
    <t>Catamarca</t>
  </si>
  <si>
    <t>CN-SA</t>
  </si>
  <si>
    <t>China, Shaanxi (é™•è¥¿)</t>
  </si>
  <si>
    <t>442e473c-81d4-34e6-a31e-a13d33c939af</t>
  </si>
  <si>
    <t>IRN</t>
  </si>
  <si>
    <t>Iran (Islamic Republic of)</t>
  </si>
  <si>
    <t>Iran (République Islamique d')</t>
  </si>
  <si>
    <t>L</t>
  </si>
  <si>
    <t>La Pampa</t>
  </si>
  <si>
    <t>CN-SC</t>
  </si>
  <si>
    <t>China, Sichuan (å››å·)</t>
  </si>
  <si>
    <t>3ea7c4c6-7057-3b39-96e1-a3251dda63b2</t>
  </si>
  <si>
    <t>ISL</t>
  </si>
  <si>
    <t>Islande (l')</t>
  </si>
  <si>
    <t>M</t>
  </si>
  <si>
    <t>Mendoza</t>
  </si>
  <si>
    <t>CN-SD</t>
  </si>
  <si>
    <t>China, Shandong (å±±ä¸œ)</t>
  </si>
  <si>
    <t>21f95e96-39a6-3597-9376-f920757c6fb3</t>
  </si>
  <si>
    <t>ITA</t>
  </si>
  <si>
    <t>Italie (l')</t>
  </si>
  <si>
    <t>N</t>
  </si>
  <si>
    <t>Misiones</t>
  </si>
  <si>
    <t>CN-SH</t>
  </si>
  <si>
    <t>China, Shanghai (ä¸Šæµ·)</t>
  </si>
  <si>
    <t>26f19341-0269-3662-9c33-6561ad91237f</t>
  </si>
  <si>
    <t>JEY</t>
  </si>
  <si>
    <t>P</t>
  </si>
  <si>
    <t>Formosa</t>
  </si>
  <si>
    <t>CN-SX</t>
  </si>
  <si>
    <t>China, Shanxi (å±±è¥¿)</t>
  </si>
  <si>
    <t>61ca6a75-802d-39f2-b7b3-09767d6389e0</t>
  </si>
  <si>
    <t>JAM</t>
  </si>
  <si>
    <t>Jamaïque (la)</t>
  </si>
  <si>
    <t>Q</t>
  </si>
  <si>
    <t>Neuquén</t>
  </si>
  <si>
    <t>CN-TJ</t>
  </si>
  <si>
    <t>China, Tianjin (å¤©æ´¥)</t>
  </si>
  <si>
    <t>267b1b52-9830-3ddd-bce9-0be0b80a70ec</t>
  </si>
  <si>
    <t>JOR</t>
  </si>
  <si>
    <t>Jordanie (la)</t>
  </si>
  <si>
    <t>R</t>
  </si>
  <si>
    <t>Río Negro</t>
  </si>
  <si>
    <t>CN-XJ</t>
  </si>
  <si>
    <t>China, Xinjiang (æ–°ç–†ç»´å¾å°”è‡ªæ²»åŒº)</t>
  </si>
  <si>
    <t>524dc282-e858-3e44-b59c-05a258bde0bd</t>
  </si>
  <si>
    <t>JPN</t>
  </si>
  <si>
    <t>Japon (le)</t>
  </si>
  <si>
    <t>S</t>
  </si>
  <si>
    <t>Santa Fe</t>
  </si>
  <si>
    <t>CN-XZ</t>
  </si>
  <si>
    <t>China, Xizang (è¥¿è—è‡ªæ²»åŒº)</t>
  </si>
  <si>
    <t>7b09132e-4f69-3321-b69f-fbaafccb926a</t>
  </si>
  <si>
    <t>KEN</t>
  </si>
  <si>
    <t>Kenya (le)</t>
  </si>
  <si>
    <t>T</t>
  </si>
  <si>
    <t>Tucumán</t>
  </si>
  <si>
    <t>CN-YN</t>
  </si>
  <si>
    <t>China, Yunnan (äº‘å—)</t>
  </si>
  <si>
    <t>9825d889-e0ea-346a-8a60-09d9de7ad000</t>
  </si>
  <si>
    <t>KGZ</t>
  </si>
  <si>
    <t>Kirghizistan (le)</t>
  </si>
  <si>
    <t>U</t>
  </si>
  <si>
    <t>Chubut</t>
  </si>
  <si>
    <t>CN-ZJ</t>
  </si>
  <si>
    <t>China, Zhejiang (æµ™æ±Ÿ)</t>
  </si>
  <si>
    <t>e22dbdd9-06f5-3598-accc-59c8ff842535</t>
  </si>
  <si>
    <t>KHM</t>
  </si>
  <si>
    <t>Cambodge (le)</t>
  </si>
  <si>
    <t>V</t>
  </si>
  <si>
    <t>Tierra del Fuego</t>
  </si>
  <si>
    <t>ab6c0400-6660-3ef2-919d-512b21dce9ab</t>
  </si>
  <si>
    <t>KIR</t>
  </si>
  <si>
    <t>W</t>
  </si>
  <si>
    <t>Corrientes</t>
  </si>
  <si>
    <t>Coral Sea Islands</t>
  </si>
  <si>
    <t>6bb17796-0cff-3545-9414-6bd0821b4560</t>
  </si>
  <si>
    <t>COM</t>
  </si>
  <si>
    <t>Comoros (the)</t>
  </si>
  <si>
    <t>Comores (les)</t>
  </si>
  <si>
    <t>X</t>
  </si>
  <si>
    <t>Córdoba</t>
  </si>
  <si>
    <t>CPA</t>
  </si>
  <si>
    <t>Centrally Planned Asia and China</t>
  </si>
  <si>
    <t>f114427f-29d0-3a63-9781-f1cc950e138e</t>
  </si>
  <si>
    <t>KNA</t>
  </si>
  <si>
    <t>Saint-Kitts-et-Nevis</t>
  </si>
  <si>
    <t>Y</t>
  </si>
  <si>
    <t>Jujuy</t>
  </si>
  <si>
    <t>324d8a1d-3f81-3730-9509-9a48cee0c5b6</t>
  </si>
  <si>
    <t>PRK</t>
  </si>
  <si>
    <t>Korea (the Democratic People's Republic of)</t>
  </si>
  <si>
    <t>Corée (la République populaire démocratique de)</t>
  </si>
  <si>
    <t>Z</t>
  </si>
  <si>
    <t>Santa Cruz</t>
  </si>
  <si>
    <t>CS</t>
  </si>
  <si>
    <t>Serbia and Montenegro</t>
  </si>
  <si>
    <t>95cc64dd-2825-39df-93ec-4ad683ecf339</t>
  </si>
  <si>
    <t>KOR</t>
  </si>
  <si>
    <t>Korea (the Republic of)</t>
  </si>
  <si>
    <t>Corée (la République de)</t>
  </si>
  <si>
    <t>Burgenland</t>
  </si>
  <si>
    <t>state</t>
  </si>
  <si>
    <t>CSG</t>
  </si>
  <si>
    <t>China Southern Power Grid</t>
  </si>
  <si>
    <t>4c4a60a5-a0d5-369e-ad35-c23714845ace</t>
  </si>
  <si>
    <t>KWT</t>
  </si>
  <si>
    <t>Koweït (le)</t>
  </si>
  <si>
    <t>Kärnten</t>
  </si>
  <si>
    <t>a4dbfd6a-ef3b-3045-be61-aa0146debdf8</t>
  </si>
  <si>
    <t>CYM</t>
  </si>
  <si>
    <t>Cayman Islands (the)</t>
  </si>
  <si>
    <t>Caïmans (les Îles)</t>
  </si>
  <si>
    <t>Niederösterreich</t>
  </si>
  <si>
    <t>de3ec0aa-2234-3a1e-bee2-75bbc715c6c9</t>
  </si>
  <si>
    <t>KAZ</t>
  </si>
  <si>
    <t>Kazakhstan (le)</t>
  </si>
  <si>
    <t>Oberösterreich</t>
  </si>
  <si>
    <t>CuraÃ§ao</t>
  </si>
  <si>
    <t>0707ba09-2e91-360b-b05c-326e6a353593</t>
  </si>
  <si>
    <t>LAO</t>
  </si>
  <si>
    <t>Lao People's Democratic Republic (the)</t>
  </si>
  <si>
    <t>Lao, République démocratique populaire</t>
  </si>
  <si>
    <t>Salzburg</t>
  </si>
  <si>
    <t>0bdff809-5c8b-31b3-8775-bf35547a1317</t>
  </si>
  <si>
    <t>LBN</t>
  </si>
  <si>
    <t>Liban (le)</t>
  </si>
  <si>
    <t>Steiermark</t>
  </si>
  <si>
    <t>471c1f3f-c1dd-3bb8-8d03-41b03e4be59e</t>
  </si>
  <si>
    <t>LCA</t>
  </si>
  <si>
    <t>Sainte-Lucie</t>
  </si>
  <si>
    <t>Tirol</t>
  </si>
  <si>
    <t>Cyprus No Mans Area</t>
  </si>
  <si>
    <t>b40feb9f-0afa-3eab-9c03-5085ecbbb908</t>
  </si>
  <si>
    <t>LIE</t>
  </si>
  <si>
    <t>Liechtenstein (le)</t>
  </si>
  <si>
    <t>Vorarlberg</t>
  </si>
  <si>
    <t>9c049173-fad5-34f8-9c68-231237df85b8</t>
  </si>
  <si>
    <t>LKA</t>
  </si>
  <si>
    <t>Wien</t>
  </si>
  <si>
    <t>5f02f088-9301-3d7b-a1ac-972c11bf3e7d</t>
  </si>
  <si>
    <t>LBR</t>
  </si>
  <si>
    <t>Libéria (le)</t>
  </si>
  <si>
    <t>ACT</t>
  </si>
  <si>
    <t>Territory</t>
  </si>
  <si>
    <t>Dhekelia Base</t>
  </si>
  <si>
    <t>Dhekelia Sovereign Base Area</t>
  </si>
  <si>
    <t>2a552811-5dc6-3462-a113-dda562233bd7</t>
  </si>
  <si>
    <t>LSO</t>
  </si>
  <si>
    <t>Lesotho (le)</t>
  </si>
  <si>
    <t>NSW</t>
  </si>
  <si>
    <t>64ca6097-2a6e-3926-91c4-b9d31080c687</t>
  </si>
  <si>
    <t>LTU</t>
  </si>
  <si>
    <t>Lituanie (la)</t>
  </si>
  <si>
    <t>NT</t>
  </si>
  <si>
    <t>0ecbf942-6bcf-3d9a-886d-ed5fc8c4eca8</t>
  </si>
  <si>
    <t>LUX</t>
  </si>
  <si>
    <t>Luxembourg (le)</t>
  </si>
  <si>
    <t>QLD</t>
  </si>
  <si>
    <t>608e7dc1-16de-3157-b060-12b4f0be82ac</t>
  </si>
  <si>
    <t>LVA</t>
  </si>
  <si>
    <t>Lettonie (la)</t>
  </si>
  <si>
    <t>d4579b26-88d6-3523-9f40-2f6b4b43bcbf</t>
  </si>
  <si>
    <t>LBY</t>
  </si>
  <si>
    <t>Libya</t>
  </si>
  <si>
    <t>Libye (la)</t>
  </si>
  <si>
    <t>TAS</t>
  </si>
  <si>
    <t>0de7b6a6-1a70-388b-a6e6-eeb3113531a3</t>
  </si>
  <si>
    <t>MAR</t>
  </si>
  <si>
    <t>Maroc (le)</t>
  </si>
  <si>
    <t>VIC</t>
  </si>
  <si>
    <t>2f53e6f3-f2ac-3041-a4e0-737e58c45321</t>
  </si>
  <si>
    <t>MCO</t>
  </si>
  <si>
    <t>EC-CC</t>
  </si>
  <si>
    <t>EU candidate countries 2005</t>
  </si>
  <si>
    <t>1a88a0a3-7c7f-3bac-96c8-988fe871a18d</t>
  </si>
  <si>
    <t>MDA</t>
  </si>
  <si>
    <t>Moldova (the Republic of)</t>
  </si>
  <si>
    <t>Moldova , République de</t>
  </si>
  <si>
    <t>ABS</t>
  </si>
  <si>
    <t>Abseron</t>
  </si>
  <si>
    <t>Rayon</t>
  </si>
  <si>
    <t>EC-CC2007</t>
  </si>
  <si>
    <t>EU candidate countries 2007</t>
  </si>
  <si>
    <t>0273c379-31a2-34e3-9d4a-351b4c0f4ef2</t>
  </si>
  <si>
    <t>MNE</t>
  </si>
  <si>
    <t>Monténégro (le)</t>
  </si>
  <si>
    <t>AGA</t>
  </si>
  <si>
    <t>Agstafa</t>
  </si>
  <si>
    <t>08a4415e-9d59-3ff9-a003-0b921d42b91e</t>
  </si>
  <si>
    <t>MAF</t>
  </si>
  <si>
    <t>Saint-Martin (partie française)</t>
  </si>
  <si>
    <t>AGC</t>
  </si>
  <si>
    <t>Agcab?di</t>
  </si>
  <si>
    <t>EEU</t>
  </si>
  <si>
    <t>Central and Eastern Europe</t>
  </si>
  <si>
    <t>8b6ba8a9-5220-3f57-8627-6e64a0f1cb40</t>
  </si>
  <si>
    <t>MDG</t>
  </si>
  <si>
    <t>AGM</t>
  </si>
  <si>
    <t>Agdam</t>
  </si>
  <si>
    <t>2a6a84e9-e444-31af-bd75-cc19ce28be37</t>
  </si>
  <si>
    <t>MHL</t>
  </si>
  <si>
    <t>Marshall Islands (the)</t>
  </si>
  <si>
    <t>Marshall (Îles)</t>
  </si>
  <si>
    <t>AGS</t>
  </si>
  <si>
    <t>Agdas</t>
  </si>
  <si>
    <t>28c494da-87ff-3996-9927-ac34ba30adbe</t>
  </si>
  <si>
    <t>MKD</t>
  </si>
  <si>
    <t>Macedonia (the former Yugoslav Republic of)</t>
  </si>
  <si>
    <t>Macédoine (l'ex‑République yougoslave de)</t>
  </si>
  <si>
    <t>AGU</t>
  </si>
  <si>
    <t>Agsu</t>
  </si>
  <si>
    <t>ENTSO-E</t>
  </si>
  <si>
    <t>European Network of Transmission Systems Operators for Electricity</t>
  </si>
  <si>
    <t>8ebf61e1-cf59-357c-b93d-225d0ccb7181</t>
  </si>
  <si>
    <t>MLI</t>
  </si>
  <si>
    <t>Mali (le)</t>
  </si>
  <si>
    <t>AST</t>
  </si>
  <si>
    <t>Astara</t>
  </si>
  <si>
    <t>818f9c45-cfa3-3eef-b277-ef38bcbe9910</t>
  </si>
  <si>
    <t>MMR</t>
  </si>
  <si>
    <t>Myanmar (le)</t>
  </si>
  <si>
    <t>Baki</t>
  </si>
  <si>
    <t>Municipality</t>
  </si>
  <si>
    <t>ERCOT</t>
  </si>
  <si>
    <t>Electric Reliability Council of Texas</t>
  </si>
  <si>
    <t>679f547e-8973-3198-9562-f49522f5f5ac</t>
  </si>
  <si>
    <t>MNG</t>
  </si>
  <si>
    <t>Mongolie (la)</t>
  </si>
  <si>
    <t>BAB</t>
  </si>
  <si>
    <t>Bab?k</t>
  </si>
  <si>
    <t>12470fe4-06d4-3017-996e-ab37dd65fc14</t>
  </si>
  <si>
    <t>MAC</t>
  </si>
  <si>
    <t>Balak?n</t>
  </si>
  <si>
    <t>4de1b7a4-dc53-34a8-8c25-ffb7cdb580ee</t>
  </si>
  <si>
    <t>MNP</t>
  </si>
  <si>
    <t>Northern Mariana Islands (the)</t>
  </si>
  <si>
    <t>Mariannes du Nord (les Îles)</t>
  </si>
  <si>
    <t>BAR</t>
  </si>
  <si>
    <t>B?rd?</t>
  </si>
  <si>
    <t>EU-15</t>
  </si>
  <si>
    <t>EU 15</t>
  </si>
  <si>
    <t>c1717bc2-161f-3b18-90d6-80e24878d689</t>
  </si>
  <si>
    <t>MTQ</t>
  </si>
  <si>
    <t>Martinique (la)</t>
  </si>
  <si>
    <t>BEY</t>
  </si>
  <si>
    <t>Beyl?qan</t>
  </si>
  <si>
    <t>EU-25</t>
  </si>
  <si>
    <t>70262596-fdf2-327d-b787-12fb738a9270</t>
  </si>
  <si>
    <t>MRT</t>
  </si>
  <si>
    <t>Mauritanie (la)</t>
  </si>
  <si>
    <t>BIL</t>
  </si>
  <si>
    <t>Bil?suvar</t>
  </si>
  <si>
    <t>EU-25&amp;CC</t>
  </si>
  <si>
    <t>EU 25 plus candidate countries 2005</t>
  </si>
  <si>
    <t>80e68c50-5cf3-3f11-b809-f8cfbd9a4b17</t>
  </si>
  <si>
    <t>MSR</t>
  </si>
  <si>
    <t>C?brayil</t>
  </si>
  <si>
    <t>EU-25&amp;CC&amp;AC</t>
  </si>
  <si>
    <t>EU 25 plus candidate countries 2005 plus associated countries 2005</t>
  </si>
  <si>
    <t>d5ef8373-2ea8-3c9b-9fb5-4f8cb68a9714</t>
  </si>
  <si>
    <t>MLT</t>
  </si>
  <si>
    <t>Malte</t>
  </si>
  <si>
    <t>CAL</t>
  </si>
  <si>
    <t>C?lilabad</t>
  </si>
  <si>
    <t>EU-27</t>
  </si>
  <si>
    <t>5c7f219e-57db-3579-a019-27fb8995651b</t>
  </si>
  <si>
    <t>MUS</t>
  </si>
  <si>
    <t>Maurice</t>
  </si>
  <si>
    <t>CUL</t>
  </si>
  <si>
    <t>Culfa</t>
  </si>
  <si>
    <t>EU-27&amp;CC</t>
  </si>
  <si>
    <t>EU 27 plus candidate countries 2007</t>
  </si>
  <si>
    <t>322eb489-99c8-380b-8870-87c8d2e958a2</t>
  </si>
  <si>
    <t>MDV</t>
  </si>
  <si>
    <t>Maldives (les)</t>
  </si>
  <si>
    <t>DAS</t>
  </si>
  <si>
    <t>Dask?s?n</t>
  </si>
  <si>
    <t>EU-27&amp;CC&amp;AC</t>
  </si>
  <si>
    <t>EU 27 plus candidate countries 2007 plus associated countries 2007</t>
  </si>
  <si>
    <t>aef4c4e7-71b3-3811-876f-5a31fbf8eb0e</t>
  </si>
  <si>
    <t>MWI</t>
  </si>
  <si>
    <t>Malawi (le)</t>
  </si>
  <si>
    <t>FUZ</t>
  </si>
  <si>
    <t>Füzuli</t>
  </si>
  <si>
    <t>EU-AC</t>
  </si>
  <si>
    <t>EU associated countries 2005</t>
  </si>
  <si>
    <t>9813077a-1292-3b9e-9da5-bd55fa33ecb6</t>
  </si>
  <si>
    <t>MEX</t>
  </si>
  <si>
    <t>Mexique (le)</t>
  </si>
  <si>
    <t>G?nc?</t>
  </si>
  <si>
    <t>EU-AC2007</t>
  </si>
  <si>
    <t>EU associated countries 2007</t>
  </si>
  <si>
    <t>b3c26978-fa5b-3e96-998d-3d5eb0cce441</t>
  </si>
  <si>
    <t>MYS</t>
  </si>
  <si>
    <t>Malaisie (la)</t>
  </si>
  <si>
    <t>GAD</t>
  </si>
  <si>
    <t>G?d?b?y</t>
  </si>
  <si>
    <t>EU-NMC</t>
  </si>
  <si>
    <t>EU new member countries 2004</t>
  </si>
  <si>
    <t>1981f919-7ad2-31d5-8748-b520285f6323</t>
  </si>
  <si>
    <t>MOZ</t>
  </si>
  <si>
    <t>Mozambique (le)</t>
  </si>
  <si>
    <t>GOR</t>
  </si>
  <si>
    <t>Goranboy</t>
  </si>
  <si>
    <t>Europe with NORDEL (NCPA)</t>
  </si>
  <si>
    <t>c93762d2-a7a3-335c-81c2-fa0be65506df</t>
  </si>
  <si>
    <t>Namibie (la)</t>
  </si>
  <si>
    <t>GOY</t>
  </si>
  <si>
    <t>Göyçay</t>
  </si>
  <si>
    <t>Europe without Switzerland</t>
  </si>
  <si>
    <t>817ed804-f0ed-3175-b39d-7576a1c242b1</t>
  </si>
  <si>
    <t>NCL</t>
  </si>
  <si>
    <t>Nouvelle-Calédonie (la)</t>
  </si>
  <si>
    <t>GYG</t>
  </si>
  <si>
    <t>Göygöl</t>
  </si>
  <si>
    <t>Europe, without Russia and Turkey</t>
  </si>
  <si>
    <t>73ecfbb1-f6be-3c1e-b05a-aca2cb5b216d</t>
  </si>
  <si>
    <t>NER</t>
  </si>
  <si>
    <t>Niger (the)</t>
  </si>
  <si>
    <t>Niger (le)</t>
  </si>
  <si>
    <t>HAC</t>
  </si>
  <si>
    <t>Haciqabul</t>
  </si>
  <si>
    <t>75778bf8-fde7-366d-816b-0089e7b8b793</t>
  </si>
  <si>
    <t>NFK</t>
  </si>
  <si>
    <t>Norfolk (l'Île)</t>
  </si>
  <si>
    <t>IMI</t>
  </si>
  <si>
    <t>Imisli</t>
  </si>
  <si>
    <t>6fac3ab6-03bb-3fb4-ae42-77786393194c</t>
  </si>
  <si>
    <t>NGA</t>
  </si>
  <si>
    <t>Nigéria (le)</t>
  </si>
  <si>
    <t>ISM</t>
  </si>
  <si>
    <t>Ismayilli</t>
  </si>
  <si>
    <t>ef1cb6e7-2d14-3b18-8cc2-41037203f60b</t>
  </si>
  <si>
    <t>NIC</t>
  </si>
  <si>
    <t>Nicaragua (le)</t>
  </si>
  <si>
    <t>KAL</t>
  </si>
  <si>
    <t>K?lb?c?r</t>
  </si>
  <si>
    <t>0ab34ca9-7d99-3659-9bf8-9817789cb5de</t>
  </si>
  <si>
    <t>NLD</t>
  </si>
  <si>
    <t>Netherlands (the)</t>
  </si>
  <si>
    <t>Pays-Bas (les)</t>
  </si>
  <si>
    <t>K?ng?rli</t>
  </si>
  <si>
    <t>eed80702-4939-3808-883f-0031a56e9872</t>
  </si>
  <si>
    <t>NOR</t>
  </si>
  <si>
    <t>Norvège (la)</t>
  </si>
  <si>
    <t>KUR</t>
  </si>
  <si>
    <t>Kürd?mir</t>
  </si>
  <si>
    <t>82a9e4d2-6595-387a-b6e4-42391d8c5bba</t>
  </si>
  <si>
    <t>NPL</t>
  </si>
  <si>
    <t>Népal (le)</t>
  </si>
  <si>
    <t>L?nk?ran</t>
  </si>
  <si>
    <t>France, including overseas territories</t>
  </si>
  <si>
    <t>c4f57fe2-5b64-3193-8cfd-d118f11e9024</t>
  </si>
  <si>
    <t>NRU</t>
  </si>
  <si>
    <t>LAC</t>
  </si>
  <si>
    <t>Laçin</t>
  </si>
  <si>
    <t>FRCC</t>
  </si>
  <si>
    <t>Florida Reliability Coordinating Council</t>
  </si>
  <si>
    <t>d1e780c1-ae55-3086-82ed-b9f568342c46</t>
  </si>
  <si>
    <t>NIU</t>
  </si>
  <si>
    <t>LAN</t>
  </si>
  <si>
    <t>FSU</t>
  </si>
  <si>
    <t>Former Soviet Union</t>
  </si>
  <si>
    <t>190aeb66-f132-3e93-995a-70e36f3431c5</t>
  </si>
  <si>
    <t>NZL</t>
  </si>
  <si>
    <t>Nouvelle-Zélande (la)</t>
  </si>
  <si>
    <t>LER</t>
  </si>
  <si>
    <t>Lerik</t>
  </si>
  <si>
    <t>32d7508f-e692-30cb-80af-28441ef746d9</t>
  </si>
  <si>
    <t>OMN</t>
  </si>
  <si>
    <t>MAS</t>
  </si>
  <si>
    <t>Masalli</t>
  </si>
  <si>
    <t>7885444a-f42e-3b30-8518-c5be17c8850b</t>
  </si>
  <si>
    <t>Panama (le)</t>
  </si>
  <si>
    <t>Ming?çevir</t>
  </si>
  <si>
    <t>a6be8a33-b7c9-37f4-bfb7-6d9c9805c7eb</t>
  </si>
  <si>
    <t>PER</t>
  </si>
  <si>
    <t>Pérou (le)</t>
  </si>
  <si>
    <t>Naftalan</t>
  </si>
  <si>
    <t>0ba64a0d-ea00-3479-96df-b6a66866e1ca</t>
  </si>
  <si>
    <t>PYF</t>
  </si>
  <si>
    <t>Polynésie française (la)</t>
  </si>
  <si>
    <t>NEF</t>
  </si>
  <si>
    <t>Neftçala</t>
  </si>
  <si>
    <t>e5bb2379-7bfe-3314-a3db-43d07dbd6a74</t>
  </si>
  <si>
    <t>PNG</t>
  </si>
  <si>
    <t>Papouasie-Nouvelle-Guinée (la)</t>
  </si>
  <si>
    <t>Naxçivan</t>
  </si>
  <si>
    <t>73c18c59-a39b-3838-a081-ec00bb456d43</t>
  </si>
  <si>
    <t>PHL</t>
  </si>
  <si>
    <t>Philippines (the)</t>
  </si>
  <si>
    <t>Philippines (les)</t>
  </si>
  <si>
    <t>NX</t>
  </si>
  <si>
    <t>Autonomous republic</t>
  </si>
  <si>
    <t>19b19ffc-30ca-3f1c-9376-cd2982992a59</t>
  </si>
  <si>
    <t>PAK</t>
  </si>
  <si>
    <t>Pakistan (le)</t>
  </si>
  <si>
    <t>OGU</t>
  </si>
  <si>
    <t>Oguz</t>
  </si>
  <si>
    <t>28dd376c-5a44-3cc9-ae45-0ee338260c56</t>
  </si>
  <si>
    <t>POL</t>
  </si>
  <si>
    <t>Pologne (la)</t>
  </si>
  <si>
    <t>ORD</t>
  </si>
  <si>
    <t>Ordubad</t>
  </si>
  <si>
    <t>ce1d5a24-80e0-34a2-91c1-c7968cc66c13</t>
  </si>
  <si>
    <t>SPM</t>
  </si>
  <si>
    <t>Saint-Pierre-et-Miquelon</t>
  </si>
  <si>
    <t>QAB</t>
  </si>
  <si>
    <t>Q?b?l?</t>
  </si>
  <si>
    <t>GLO</t>
  </si>
  <si>
    <t>56bca136-90bb-3a77-9abb-7ce558af711e</t>
  </si>
  <si>
    <t>PCN</t>
  </si>
  <si>
    <t>QAX</t>
  </si>
  <si>
    <t>Qax</t>
  </si>
  <si>
    <t>92073d2f-e26e-343c-a222-cc0fb0b7d7a0</t>
  </si>
  <si>
    <t>PRI</t>
  </si>
  <si>
    <t>Porto Rico</t>
  </si>
  <si>
    <t>QAZ</t>
  </si>
  <si>
    <t>Qazax</t>
  </si>
  <si>
    <t>5123dd8b-087b-344f-9b8f-8603acd1bad4</t>
  </si>
  <si>
    <t>PSE</t>
  </si>
  <si>
    <t>Palestine, State of</t>
  </si>
  <si>
    <t>Palestine, État de</t>
  </si>
  <si>
    <t>QBA</t>
  </si>
  <si>
    <t>Quba</t>
  </si>
  <si>
    <t>5343b21a-d303-3f17-9962-9894deca13db</t>
  </si>
  <si>
    <t>PRT</t>
  </si>
  <si>
    <t>Portugal (le)</t>
  </si>
  <si>
    <t>QBI</t>
  </si>
  <si>
    <t>Qubadli</t>
  </si>
  <si>
    <t>b84a1ed8-db3d-3bf3-b8f4-9becdea153b2</t>
  </si>
  <si>
    <t>PLW</t>
  </si>
  <si>
    <t>Palaos (les)</t>
  </si>
  <si>
    <t>QOB</t>
  </si>
  <si>
    <t>Qobustan</t>
  </si>
  <si>
    <t>d692bc40-d834-33d2-8d3a-37582f58468c</t>
  </si>
  <si>
    <t>PRY</t>
  </si>
  <si>
    <t>Paraguay (le)</t>
  </si>
  <si>
    <t>QUS</t>
  </si>
  <si>
    <t>Qusar</t>
  </si>
  <si>
    <t>1d8d5e91-2302-308b-9e88-c3e77fcad378</t>
  </si>
  <si>
    <t>QAT</t>
  </si>
  <si>
    <t>Qatar (le)</t>
  </si>
  <si>
    <t>S?ki</t>
  </si>
  <si>
    <t>1bfad22f-0925-378f-b10a-37440bfdff43</t>
  </si>
  <si>
    <t>REU</t>
  </si>
  <si>
    <t>Réunion (La)</t>
  </si>
  <si>
    <t>SAB</t>
  </si>
  <si>
    <t>Sabirabad</t>
  </si>
  <si>
    <t>d2a460df-08a4-3b7a-958f-635b540d90cb</t>
  </si>
  <si>
    <t>ROU</t>
  </si>
  <si>
    <t>Roumanie (la)</t>
  </si>
  <si>
    <t>SAD</t>
  </si>
  <si>
    <t>S?d?r?k</t>
  </si>
  <si>
    <t>Guantanamo Bay</t>
  </si>
  <si>
    <t>US Naval Base Guantanamo Bay</t>
  </si>
  <si>
    <t>aae773f6-9106-3fd9-95d0-c38764e6dccd</t>
  </si>
  <si>
    <t>SRB</t>
  </si>
  <si>
    <t>Serbie (la)</t>
  </si>
  <si>
    <t>SAH</t>
  </si>
  <si>
    <t>Sahbuz</t>
  </si>
  <si>
    <t>3f071f4f-163d-3855-9f4f-c1544c7f69a6</t>
  </si>
  <si>
    <t>RUS</t>
  </si>
  <si>
    <t>Russian Federation (the)</t>
  </si>
  <si>
    <t>Russie (la Fédération de)</t>
  </si>
  <si>
    <t>SAK</t>
  </si>
  <si>
    <t>5e08be98-8691-354c-937b-997b4cb6ad97</t>
  </si>
  <si>
    <t>RWA</t>
  </si>
  <si>
    <t>Rwanda (le)</t>
  </si>
  <si>
    <t>SAL</t>
  </si>
  <si>
    <t>Salyan</t>
  </si>
  <si>
    <t>HICC</t>
  </si>
  <si>
    <t>add33b5c-114e-39e1-8996-ebe46366c661</t>
  </si>
  <si>
    <t>SAU</t>
  </si>
  <si>
    <t>Arabie saoudite (l')</t>
  </si>
  <si>
    <t>S?rur</t>
  </si>
  <si>
    <t>ae417185-6a75-37b6-bd51-fc0e1f95902e</t>
  </si>
  <si>
    <t>SLB</t>
  </si>
  <si>
    <t>Salomon (Îles)</t>
  </si>
  <si>
    <t>SAT</t>
  </si>
  <si>
    <t>Saatli</t>
  </si>
  <si>
    <t>2ab5564b-805d-3065-b4bc-f81060472746</t>
  </si>
  <si>
    <t>SYC</t>
  </si>
  <si>
    <t>Seychelles (les)</t>
  </si>
  <si>
    <t>SBN</t>
  </si>
  <si>
    <t>Sabran</t>
  </si>
  <si>
    <t>59ca4f8b-bb97-33c2-ab59-db115fcdb664</t>
  </si>
  <si>
    <t>SDN</t>
  </si>
  <si>
    <t>Sudan (the)</t>
  </si>
  <si>
    <t>Soudan (le)</t>
  </si>
  <si>
    <t>SIY</t>
  </si>
  <si>
    <t>Siy?z?n</t>
  </si>
  <si>
    <t>adab7b70-1f23-3b82-814c-8506d3dc784e</t>
  </si>
  <si>
    <t>SWE</t>
  </si>
  <si>
    <t>Suède (la)</t>
  </si>
  <si>
    <t>SKR</t>
  </si>
  <si>
    <t>S?mkir</t>
  </si>
  <si>
    <t>eb5e48e7-4123-3acc-9276-1302ea4a7d22</t>
  </si>
  <si>
    <t>SGP</t>
  </si>
  <si>
    <t>Singapour</t>
  </si>
  <si>
    <t>Sumqayit</t>
  </si>
  <si>
    <t>18bd9197-cb1d-333b-8352-f47535c00320</t>
  </si>
  <si>
    <t>SHN</t>
  </si>
  <si>
    <t>Sainte-Hélène, Ascension et Tristan da Cunha</t>
  </si>
  <si>
    <t>SMI</t>
  </si>
  <si>
    <t>Samaxi</t>
  </si>
  <si>
    <t>IAI Area 1</t>
  </si>
  <si>
    <t>Al producing Area 1, Africa</t>
  </si>
  <si>
    <t>31c68c64-6657-3dcc-bc06-2d977c76315b</t>
  </si>
  <si>
    <t>SVN</t>
  </si>
  <si>
    <t>Slovénie (la)</t>
  </si>
  <si>
    <t>SMX</t>
  </si>
  <si>
    <t>Samux</t>
  </si>
  <si>
    <t>IAI Area 2, without Quebec</t>
  </si>
  <si>
    <t>AI producing Area 2, North America, without Quebec</t>
  </si>
  <si>
    <t>af92823f-638d-36d7-8406-451a58f61543</t>
  </si>
  <si>
    <t>SJM</t>
  </si>
  <si>
    <t>Svalbard et l'Île Jan Mayen (le)</t>
  </si>
  <si>
    <t>Sirvan</t>
  </si>
  <si>
    <t>IAI Area 3</t>
  </si>
  <si>
    <t>Al producing Area 3, South America</t>
  </si>
  <si>
    <t>8364be66-e49f-36e8-8ea4-a8795d469fe3</t>
  </si>
  <si>
    <t>SVK</t>
  </si>
  <si>
    <t>Slovaquie (la)</t>
  </si>
  <si>
    <t>SUS</t>
  </si>
  <si>
    <t>Susa</t>
  </si>
  <si>
    <t>IAI Area 4&amp;5, without China</t>
  </si>
  <si>
    <t>IAI producing Area 4 and 5, South and East Asia, without China</t>
  </si>
  <si>
    <t>60a4d810-df1e-3895-95b4-025bbedca798</t>
  </si>
  <si>
    <t>SLE</t>
  </si>
  <si>
    <t>Sierra Leone (la)</t>
  </si>
  <si>
    <t>TAR</t>
  </si>
  <si>
    <t>T?rt?r</t>
  </si>
  <si>
    <t>IAI Area 6A</t>
  </si>
  <si>
    <t>Al producing Area 6A, West Europe</t>
  </si>
  <si>
    <t>bf69fffd-74b6-38ce-8f6d-ceb50bafc212</t>
  </si>
  <si>
    <t>SMR</t>
  </si>
  <si>
    <t>Saint-Marin</t>
  </si>
  <si>
    <t>TOV</t>
  </si>
  <si>
    <t>Tovuz</t>
  </si>
  <si>
    <t>IAI Area 6B</t>
  </si>
  <si>
    <t>Al producing Area 6B, East/Central Europe</t>
  </si>
  <si>
    <t>6283d7a2-fe9b-303e-bb10-35a6cba0804d</t>
  </si>
  <si>
    <t>SEN</t>
  </si>
  <si>
    <t>Sénégal (le)</t>
  </si>
  <si>
    <t>UCA</t>
  </si>
  <si>
    <t>Ucar</t>
  </si>
  <si>
    <t>IAI Area 8</t>
  </si>
  <si>
    <t>Al producing Area 8, Gulf-Aluminium Council/Gulf Region</t>
  </si>
  <si>
    <t>a335f1f7-79cd-311f-b82e-33648aa17cd3</t>
  </si>
  <si>
    <t>SOM</t>
  </si>
  <si>
    <t>Somalie (la)</t>
  </si>
  <si>
    <t>XA</t>
  </si>
  <si>
    <t>Xank?ndi</t>
  </si>
  <si>
    <t>IAI Area, EU27 &amp; EFTA</t>
  </si>
  <si>
    <t>Aluminium producing area, EU27 and EFTA countries</t>
  </si>
  <si>
    <t>a2788633-a453-37e8-ac1d-c6c5b63300b2</t>
  </si>
  <si>
    <t>SUR</t>
  </si>
  <si>
    <t>Suriname (le)</t>
  </si>
  <si>
    <t>XAC</t>
  </si>
  <si>
    <t>Xaçmaz</t>
  </si>
  <si>
    <t>IAI Area, Europe outside EU &amp; EFTA</t>
  </si>
  <si>
    <t>Aluminium producing area, Europe outside EU27 and EFTA</t>
  </si>
  <si>
    <t>15b95f69-f97e-36b9-a54e-905eff9c2bdb</t>
  </si>
  <si>
    <t>SS</t>
  </si>
  <si>
    <t>SSD</t>
  </si>
  <si>
    <t>South Sudan</t>
  </si>
  <si>
    <t>Soudan du Sud (le)</t>
  </si>
  <si>
    <t>XCI</t>
  </si>
  <si>
    <t>Xocali</t>
  </si>
  <si>
    <t>b80bb774-0288-3da1-b201-890375a60c8f</t>
  </si>
  <si>
    <t>STP</t>
  </si>
  <si>
    <t>Sao Tomé-et-Principe</t>
  </si>
  <si>
    <t>XIZ</t>
  </si>
  <si>
    <t>Xizi</t>
  </si>
  <si>
    <t>25400724-d737-3b0b-a9c9-369d9af3dd21</t>
  </si>
  <si>
    <t>SLV</t>
  </si>
  <si>
    <t>XVD</t>
  </si>
  <si>
    <t>Xocav?nd</t>
  </si>
  <si>
    <t>4605f628-f91d-321e-8b5f-9433f46e29eb</t>
  </si>
  <si>
    <t>SXM</t>
  </si>
  <si>
    <t>Saint-Martin (partie néerlandaise)</t>
  </si>
  <si>
    <t>YAR</t>
  </si>
  <si>
    <t>Yardimli</t>
  </si>
  <si>
    <t>73bebce3-95b6-31ef-adcf-6842fbdb4d76</t>
  </si>
  <si>
    <t>SYR</t>
  </si>
  <si>
    <t>République arabe syrienne (la)</t>
  </si>
  <si>
    <t>Yevlax</t>
  </si>
  <si>
    <t>13b5bfe9-6f3e-3fe4-91c9-f66f4a582adf</t>
  </si>
  <si>
    <t>SWZ</t>
  </si>
  <si>
    <t>Swaziland (le)</t>
  </si>
  <si>
    <t>YEV</t>
  </si>
  <si>
    <t>f98ed07a-4d5f-30f7-9e14-10d905f1477f</t>
  </si>
  <si>
    <t>TCA</t>
  </si>
  <si>
    <t>Turks and Caicos Islands (the)</t>
  </si>
  <si>
    <t>Turks-et-Caïcos (les Îles)</t>
  </si>
  <si>
    <t>ZAN</t>
  </si>
  <si>
    <t>Z?ngilan</t>
  </si>
  <si>
    <t>795237fd-9d10-3e63-8d19-b0db0f2fba2f</t>
  </si>
  <si>
    <t>TCD</t>
  </si>
  <si>
    <t>Tchad (le)</t>
  </si>
  <si>
    <t>ZAQ</t>
  </si>
  <si>
    <t>Zaqatala</t>
  </si>
  <si>
    <t>d74eea48-99a6-3f9f-8bc5-27ef988ea0ff</t>
  </si>
  <si>
    <t>ATF</t>
  </si>
  <si>
    <t>French Southern Territories (the)</t>
  </si>
  <si>
    <t>Terres australes françaises (les)</t>
  </si>
  <si>
    <t>ZAR</t>
  </si>
  <si>
    <t>Z?rdab</t>
  </si>
  <si>
    <t>a2a551a6-458a-3de2-a446-cc76d639a9e9</t>
  </si>
  <si>
    <t>TGO</t>
  </si>
  <si>
    <t>Togo (le)</t>
  </si>
  <si>
    <t>Federacija Bosne i Hercegovine</t>
  </si>
  <si>
    <t>Entity</t>
  </si>
  <si>
    <t>0d149b90-e739-3297-b01c-90191ae775f0</t>
  </si>
  <si>
    <t>THA</t>
  </si>
  <si>
    <t>Thaïlande (la)</t>
  </si>
  <si>
    <t>BRC</t>
  </si>
  <si>
    <t>Brcko distrikt</t>
  </si>
  <si>
    <t>District with special_x000D_
status</t>
  </si>
  <si>
    <t>79563e90-630a-3352-9dff-01b6638b0886</t>
  </si>
  <si>
    <t>TJK</t>
  </si>
  <si>
    <t>Tadjikistan (le)</t>
  </si>
  <si>
    <t>SRP</t>
  </si>
  <si>
    <t>Republika Srpska</t>
  </si>
  <si>
    <t>3da770cc-56ed-3407-b6aa-f10ad4e72b4d</t>
  </si>
  <si>
    <t>TKL</t>
  </si>
  <si>
    <t>Tokelau (les)</t>
  </si>
  <si>
    <t>Christ Church</t>
  </si>
  <si>
    <t>674f3384-1e23-39ff-9d24-c85dc3b999de</t>
  </si>
  <si>
    <t>TLS</t>
  </si>
  <si>
    <t>Timor-Leste (le)</t>
  </si>
  <si>
    <t>Saint Andrew</t>
  </si>
  <si>
    <t>55add3d8-45bf-3d87-a9b0-949b0da49c0a</t>
  </si>
  <si>
    <t>TKM</t>
  </si>
  <si>
    <t>Turkménistan (le)</t>
  </si>
  <si>
    <t>25bc6654-798e-3508-ba0b-6343212a74fe</t>
  </si>
  <si>
    <t>TUN</t>
  </si>
  <si>
    <t>Tunisie (la)</t>
  </si>
  <si>
    <t>Saint James</t>
  </si>
  <si>
    <t>ebe86682-666f-3ab3-9a08-43ed3097e4b3</t>
  </si>
  <si>
    <t>TON</t>
  </si>
  <si>
    <t>Tonga (les)</t>
  </si>
  <si>
    <t>fa46ec0b-4924-38c2-994a-53ef61b94039</t>
  </si>
  <si>
    <t>TUR</t>
  </si>
  <si>
    <t>Turquie (la)</t>
  </si>
  <si>
    <t>Saint Joseph</t>
  </si>
  <si>
    <t>988287f7-a1eb-366f-bc4e-19bdbdeec7c3</t>
  </si>
  <si>
    <t>TTO</t>
  </si>
  <si>
    <t>Trinité-et-Tobago (la)</t>
  </si>
  <si>
    <t>Saint Lucy</t>
  </si>
  <si>
    <t>9b05de73-d43f-3c4e-8111-0c6bcc5312bc</t>
  </si>
  <si>
    <t>TUV</t>
  </si>
  <si>
    <t>Tuvalu (les)</t>
  </si>
  <si>
    <t>Saint Michael</t>
  </si>
  <si>
    <t>8c7e6965-b416-3689-a88b-313bbe7450f9</t>
  </si>
  <si>
    <t>TWN</t>
  </si>
  <si>
    <t>Taiwan (Province of China)</t>
  </si>
  <si>
    <t>Taïwan (Province de Chine)</t>
  </si>
  <si>
    <t>26b568e4-192a-364d-9b3e-acdbd632bc2e</t>
  </si>
  <si>
    <t>TZA</t>
  </si>
  <si>
    <t>Tanzanie, République-Unie de</t>
  </si>
  <si>
    <t>dcf0d7d2-cd12-3bf4-a580-d43f29785dd3</t>
  </si>
  <si>
    <t>UKR</t>
  </si>
  <si>
    <t>Ukraine (l')</t>
  </si>
  <si>
    <t>Saint Thomas</t>
  </si>
  <si>
    <t>048685d9-6262-3854-82a1-d5bb4a14bc3b</t>
  </si>
  <si>
    <t>UGA</t>
  </si>
  <si>
    <t>Ouganda (l')</t>
  </si>
  <si>
    <t>Bandarban</t>
  </si>
  <si>
    <t>District</t>
  </si>
  <si>
    <t>9e854e58-6592-3fe3-961f-e89d56220808</t>
  </si>
  <si>
    <t>UMI</t>
  </si>
  <si>
    <t>United States Minor Outlying Islands (the)</t>
  </si>
  <si>
    <t>Îles mineures éloignées des États-Unis (les)</t>
  </si>
  <si>
    <t>Barguna</t>
  </si>
  <si>
    <t>9008f9e2-758f-38fe-920b-1765e72734d5</t>
  </si>
  <si>
    <t>United States of America (the)</t>
  </si>
  <si>
    <t>États-Unis d'Amérique (les)</t>
  </si>
  <si>
    <t>Bogra</t>
  </si>
  <si>
    <t>c9089f3c-9ada-3018-af6f-fb1ee8d6501c</t>
  </si>
  <si>
    <t>URY</t>
  </si>
  <si>
    <t>Uruguay (l')</t>
  </si>
  <si>
    <t>Brahmanbaria</t>
  </si>
  <si>
    <t>26403ec6-d537-3a31-b63e-294b44831734</t>
  </si>
  <si>
    <t>UZB</t>
  </si>
  <si>
    <t>Ouzbékistan (l')</t>
  </si>
  <si>
    <t>Bagerhat</t>
  </si>
  <si>
    <t>196accbc-f32b-3a8e-abef-92e1a37d0fc0</t>
  </si>
  <si>
    <t>VAT</t>
  </si>
  <si>
    <t>Holy See (the)</t>
  </si>
  <si>
    <t>Saint-Siège (le)</t>
  </si>
  <si>
    <t>Barisal</t>
  </si>
  <si>
    <t>d70c1e5d-44de-3a91-90eb-91ecff563578</t>
  </si>
  <si>
    <t>VCT</t>
  </si>
  <si>
    <t>Saint-Vincent-et-les Grenadines</t>
  </si>
  <si>
    <t>Bhola</t>
  </si>
  <si>
    <t>d0fa06cd-9333-3c8c-ae35-7ffe5cd1c4e9</t>
  </si>
  <si>
    <t>VEN</t>
  </si>
  <si>
    <t>Venezuela (Bolivarian Republic of)</t>
  </si>
  <si>
    <t>Venezuela (République bolivarienne du)</t>
  </si>
  <si>
    <t>Comilla</t>
  </si>
  <si>
    <t>58791f32-2c1b-3c3d-a614-1788d3b8666f</t>
  </si>
  <si>
    <t>VGB</t>
  </si>
  <si>
    <t>Virgin Islands (British)</t>
  </si>
  <si>
    <t>Vierges britanniques (les Îles)</t>
  </si>
  <si>
    <t>Chandpur</t>
  </si>
  <si>
    <t>44ba5ca6-5651-34f3-af19-27576dd35436</t>
  </si>
  <si>
    <t>VIR</t>
  </si>
  <si>
    <t>Virgin Islands (U.S.)</t>
  </si>
  <si>
    <t>Vierges des États-Unis (les Îles)</t>
  </si>
  <si>
    <t>Chittagong</t>
  </si>
  <si>
    <t>d91af695-8918-3f87-96a0-57c1cdf5b225</t>
  </si>
  <si>
    <t>VNM</t>
  </si>
  <si>
    <t>Viet Nam (le)</t>
  </si>
  <si>
    <t>Cox's Bazar</t>
  </si>
  <si>
    <t>3e7e122b-f08f-3843-ac96-1ba491089dc9</t>
  </si>
  <si>
    <t>VUT</t>
  </si>
  <si>
    <t>Vanuatu (le)</t>
  </si>
  <si>
    <t>Chuadanga</t>
  </si>
  <si>
    <t>85d1a9c4-88d7-317e-a862-91a755e5d43c</t>
  </si>
  <si>
    <t>WLF</t>
  </si>
  <si>
    <t>Wallis-et-Futuna</t>
  </si>
  <si>
    <t>Dhaka</t>
  </si>
  <si>
    <t>e728b477-51c6-3559-82cb-60f97d1e4553</t>
  </si>
  <si>
    <t>WSM</t>
  </si>
  <si>
    <t>Samoa (le)</t>
  </si>
  <si>
    <t>Dinajpur</t>
  </si>
  <si>
    <t>b74df323-e393-3b56-b635-a2cba7a7afba</t>
  </si>
  <si>
    <t>YEM</t>
  </si>
  <si>
    <t>Yémen (le)</t>
  </si>
  <si>
    <t>Faridpur</t>
  </si>
  <si>
    <t>d6fd0924-e324-3506-a9ae-0295adf59567</t>
  </si>
  <si>
    <t>MYT</t>
  </si>
  <si>
    <t>Feni</t>
  </si>
  <si>
    <t>793914c9-c583-39d8-ad0f-4ed8c521b0c1</t>
  </si>
  <si>
    <t>ZAF</t>
  </si>
  <si>
    <t>Afrique du Sud (l')</t>
  </si>
  <si>
    <t>Gopalganj</t>
  </si>
  <si>
    <t>ab86a1e1-ef70-3ff9-b959-067b723c5c24</t>
  </si>
  <si>
    <t>ZMB</t>
  </si>
  <si>
    <t>Zambie (la)</t>
  </si>
  <si>
    <t>Gazipur</t>
  </si>
  <si>
    <t>MEA</t>
  </si>
  <si>
    <t>Middle East and North Africa</t>
  </si>
  <si>
    <t>483bbc62-bf06-31a1-9aca-efa0a24e2f1e</t>
  </si>
  <si>
    <t>ZWE</t>
  </si>
  <si>
    <t>Zimbabwe (le)</t>
  </si>
  <si>
    <t>Gaibandha</t>
  </si>
  <si>
    <t>ea81aa7d-f47d-34c6-b37b-f98fabf3ff82</t>
  </si>
  <si>
    <t>Habiganj</t>
  </si>
  <si>
    <t>b351bb9b-0af6-34fc-a787-49675c53ad67</t>
  </si>
  <si>
    <t>Jamalpur</t>
  </si>
  <si>
    <t>ed8f5b7e-7439-3143-b43a-93dc753618ae</t>
  </si>
  <si>
    <t>Jessore</t>
  </si>
  <si>
    <t>Midwest Reliability Organization (USA)</t>
  </si>
  <si>
    <t>8ce8d793-183f-312a-a33c-5c61ec31edb6</t>
  </si>
  <si>
    <t>Jhenaidah</t>
  </si>
  <si>
    <t>Macedonia, The Former Yugoslav Republic of</t>
  </si>
  <si>
    <t>07d93568-0b65-31b2-a42f-e4baea021389</t>
  </si>
  <si>
    <t>Jaipurhat</t>
  </si>
  <si>
    <t>9830e1f8-1f62-3b33-906a-cc186b93374e</t>
  </si>
  <si>
    <t>Jhalakati</t>
  </si>
  <si>
    <t>b3cd915d-7580-38bd-99d0-f2428fbb354a</t>
  </si>
  <si>
    <t>Kishoreganj</t>
  </si>
  <si>
    <t>41256636-7c67-348b-999d-1b7666f8ccfc</t>
  </si>
  <si>
    <t>Khulna</t>
  </si>
  <si>
    <t>27c9d518-7cd2-33f8-9160-ec1ed2b5ac89</t>
  </si>
  <si>
    <t>Kurigram</t>
  </si>
  <si>
    <t>1f2dfa56-7dcf-3583-bedd-f7aec167fec7</t>
  </si>
  <si>
    <t>Khagrachari</t>
  </si>
  <si>
    <t>1d8a4975-693e-31eb-9ca5-4878098d608f</t>
  </si>
  <si>
    <t>Kushtia</t>
  </si>
  <si>
    <t>d9394066-970e-34ae-a52f-d0347e58c03e</t>
  </si>
  <si>
    <t>Lakshmipur</t>
  </si>
  <si>
    <t>MRO</t>
  </si>
  <si>
    <t>Midwest Reliability Organization</t>
  </si>
  <si>
    <t>cda0fd29-18d1-3e20-ac87-1ed79a8d2bb0</t>
  </si>
  <si>
    <t>Lalmonirhat</t>
  </si>
  <si>
    <t>ee33e909-372d-335d-990f-4fcb2a92d542</t>
  </si>
  <si>
    <t>Manikganj</t>
  </si>
  <si>
    <t>710998fd-1b7c-3235-9702-65650770a4b1</t>
  </si>
  <si>
    <t>Mymensingh</t>
  </si>
  <si>
    <t>89aa4b19-6b48-38a1-ba65-49bb1eaebd80</t>
  </si>
  <si>
    <t>Munshiganj</t>
  </si>
  <si>
    <t>94d03594-5b3d-3218-a669-c4d3f6daa104</t>
  </si>
  <si>
    <t>Madaripur</t>
  </si>
  <si>
    <t>38fed710-7cee-3580-98ca-06304c1beb90</t>
  </si>
  <si>
    <t>Magura</t>
  </si>
  <si>
    <t>3d26b0b1-7065-32cf-a9c0-6c010184c684</t>
  </si>
  <si>
    <t>Moulvibazar</t>
  </si>
  <si>
    <t>6864f389-d987-3436-bc87-78ff071d1b6c</t>
  </si>
  <si>
    <t>Meherpur</t>
  </si>
  <si>
    <t>4f3dd0ff-b3e4-3c5f-b4b5-b0d8c1f10bb5</t>
  </si>
  <si>
    <t>Narayanganj</t>
  </si>
  <si>
    <t>6ec66e12-4fb9-3c19-8e92-07b0b82f542a</t>
  </si>
  <si>
    <t>Netrakona</t>
  </si>
  <si>
    <t>NAFTA</t>
  </si>
  <si>
    <t>North American Free Trade Agreement</t>
  </si>
  <si>
    <t>16096b94-483a-3671-b7a2-16db4118f8df</t>
  </si>
  <si>
    <t>Narsingdi</t>
  </si>
  <si>
    <t>1e734284-5e24-3b3b-9b35-54490da1c128</t>
  </si>
  <si>
    <t>Narail</t>
  </si>
  <si>
    <t>d4f91763-3649-33c4-bc7a-b917fa990146</t>
  </si>
  <si>
    <t>Natore</t>
  </si>
  <si>
    <t>78d9238c-1a21-3c8b-be8f-6c26172fb12d</t>
  </si>
  <si>
    <t>Nawabganj</t>
  </si>
  <si>
    <t>66e10e9f-f65e-3479-a54d-de3968d3440d</t>
  </si>
  <si>
    <t>Nilphamari</t>
  </si>
  <si>
    <t>e6c151d4-49e1-3b05-b1ff-b5ad5ec656cf</t>
  </si>
  <si>
    <t>Noakhali</t>
  </si>
  <si>
    <t>1a13105b-7e4e-35fb-ae7c-9515ac06aa48</t>
  </si>
  <si>
    <t>Naogaon</t>
  </si>
  <si>
    <t>7fa3b767-c460-354a-abe4-d49030b349c7</t>
  </si>
  <si>
    <t>Pabna</t>
  </si>
  <si>
    <t>NORDEL</t>
  </si>
  <si>
    <t>Nordic Countries Power Association</t>
  </si>
  <si>
    <t>4205164e-e2e5-30d6-98fb-7657af40aed6</t>
  </si>
  <si>
    <t>Pirojpur</t>
  </si>
  <si>
    <t>Northern Cyprus</t>
  </si>
  <si>
    <t>bd6ef2ee-f612-38be-bce0-90c8e64ebaa9</t>
  </si>
  <si>
    <t>Patuakhali</t>
  </si>
  <si>
    <t>cf3fc916-339b-32ad-9c14-aca2425ccf53</t>
  </si>
  <si>
    <t>Panchagarh</t>
  </si>
  <si>
    <t>NPCC</t>
  </si>
  <si>
    <t>Northeast Power Coordinating Council</t>
  </si>
  <si>
    <t>588c9ca2-d66d-3e43-b7b3-65bfd7e971cf</t>
  </si>
  <si>
    <t>Rajbari</t>
  </si>
  <si>
    <t>0ab3e5d0-801a-3a3f-b758-bcbd812e8f10</t>
  </si>
  <si>
    <t>Rajshahi</t>
  </si>
  <si>
    <t>0288bde0-c2d5-33f2-b576-6f61b826a650</t>
  </si>
  <si>
    <t>Rangpur</t>
  </si>
  <si>
    <t>c97b334f-fd41-3a49-9708-3f1949632bc1</t>
  </si>
  <si>
    <t>Rangamati</t>
  </si>
  <si>
    <t>OCE</t>
  </si>
  <si>
    <t>Oceanic</t>
  </si>
  <si>
    <t>6aa2b79b-1fc3-384c-b1af-565b51d5e4ad</t>
  </si>
  <si>
    <t>Sherpur</t>
  </si>
  <si>
    <t>d58da822-8993-3d8c-8ec4-f40689c2847e</t>
  </si>
  <si>
    <t>Satkhira</t>
  </si>
  <si>
    <t>e529a9ce-a4a7-38eb-9c58-28b13b22844c</t>
  </si>
  <si>
    <t>Sirajganj</t>
  </si>
  <si>
    <t>PAO</t>
  </si>
  <si>
    <t>Pacific OECD (Japan, Australia, New Zealand)</t>
  </si>
  <si>
    <t>655ae040-aec1-37f7-8d79-0580c5ac37ab</t>
  </si>
  <si>
    <t>Sylhet</t>
  </si>
  <si>
    <t>PAS</t>
  </si>
  <si>
    <t>Other Pacific Asia</t>
  </si>
  <si>
    <t>cd0acfe0-85ee-30f8-b439-1fb9b8009bed</t>
  </si>
  <si>
    <t>Sunamganj</t>
  </si>
  <si>
    <t>dd07de85-6139-3a7c-b7f8-fcc1752d45e1</t>
  </si>
  <si>
    <t>Shariatpur</t>
  </si>
  <si>
    <t>7287aa2c-53d0-3440-9a9d-b5614937e36f</t>
  </si>
  <si>
    <t>Tangail</t>
  </si>
  <si>
    <t>235ec523-92b7-3977-939c-f78b62e708d3</t>
  </si>
  <si>
    <t>Thakurgaon</t>
  </si>
  <si>
    <t>da984e42-a589-3bbd-ac49-6ef0cbadcee2</t>
  </si>
  <si>
    <t>BRU</t>
  </si>
  <si>
    <t>Bruxelles-Capitale, Région de</t>
  </si>
  <si>
    <t>1cd3c693-132f-3c31-b5b5-e5f4c5eed6bd</t>
  </si>
  <si>
    <t>VAN</t>
  </si>
  <si>
    <t>Antwerpen</t>
  </si>
  <si>
    <t>28840420-4e3d-3522-a930-8317344a285d</t>
  </si>
  <si>
    <t>VBR</t>
  </si>
  <si>
    <t>Vlaams Brabant</t>
  </si>
  <si>
    <t>5109d85d-95fe-3e78-96d9-704e6e5b1279</t>
  </si>
  <si>
    <t>VLI</t>
  </si>
  <si>
    <t>Limburg</t>
  </si>
  <si>
    <t>ded0804c-f804-36d2-ae37-953dc2dbc505</t>
  </si>
  <si>
    <t>VOV</t>
  </si>
  <si>
    <t>Oost-Vlaanderen</t>
  </si>
  <si>
    <t>64e1e1cb-e1ca-3e88-af3a-838a3e7b57d6</t>
  </si>
  <si>
    <t>VWV</t>
  </si>
  <si>
    <t>West-Vlaanderen</t>
  </si>
  <si>
    <t>8812c36a-a5ae-336c-aa77-bf63211d899a</t>
  </si>
  <si>
    <t>WBR</t>
  </si>
  <si>
    <t>Brabant wallon</t>
  </si>
  <si>
    <t>fc9fdf08-4e29-3f26-a270-390dc49061a2</t>
  </si>
  <si>
    <t>WHT</t>
  </si>
  <si>
    <t>Hainaut</t>
  </si>
  <si>
    <t>8fe4c114-5128-3c09-8a65-78e6ddbf5eed</t>
  </si>
  <si>
    <t>WLG</t>
  </si>
  <si>
    <t>Liège</t>
  </si>
  <si>
    <t>dfed5bc1-77b8-3ab3-97c5-84e06566adc6</t>
  </si>
  <si>
    <t>WLX</t>
  </si>
  <si>
    <t>8264ee52-f589-34c0-991a-a94f87aa1aeb</t>
  </si>
  <si>
    <t>WNA</t>
  </si>
  <si>
    <t>Namur</t>
  </si>
  <si>
    <t>QuÃ©bec</t>
  </si>
  <si>
    <t>1e2bf244-82a6-36c2-9374-13eae0aeac38</t>
  </si>
  <si>
    <t>Balé</t>
  </si>
  <si>
    <t>QuÃ©bec, HQ distribution network</t>
  </si>
  <si>
    <t>6c68ef81-a341-3ab2-bc21-e280c511bd86</t>
  </si>
  <si>
    <t>Bam</t>
  </si>
  <si>
    <t>RAF</t>
  </si>
  <si>
    <t>Africa</t>
  </si>
  <si>
    <t>0d0ac1d0-76ad-307d-8b0e-05f06c746da9</t>
  </si>
  <si>
    <t>BAN</t>
  </si>
  <si>
    <t>Banwa</t>
  </si>
  <si>
    <t>RAS</t>
  </si>
  <si>
    <t>Asia</t>
  </si>
  <si>
    <t>1c280670-4821-3d48-b168-efc6d6685406</t>
  </si>
  <si>
    <t>BAZ</t>
  </si>
  <si>
    <t>Bazèga_x000D_
ga</t>
  </si>
  <si>
    <t>RÃ©union</t>
  </si>
  <si>
    <t>12eccbdd-9b32-3181-b134-1f38907cbbb5</t>
  </si>
  <si>
    <t>Bougouriba</t>
  </si>
  <si>
    <t>RER</t>
  </si>
  <si>
    <t>d66c264e-1dbd-33e6-911d-3ffc70908e8e</t>
  </si>
  <si>
    <t>BLG</t>
  </si>
  <si>
    <t>Boulgou</t>
  </si>
  <si>
    <t>RER w/o AT+BE+CH+DE+FR+IT</t>
  </si>
  <si>
    <t>Europe without Austria, Belgium, France, Germany, Italy, Liechtenstein, Monaco, San Marino, Switzerland, and the Vatican</t>
  </si>
  <si>
    <t>06e2458b-3178-3438-b3f4-84051244c27d</t>
  </si>
  <si>
    <t>BLK</t>
  </si>
  <si>
    <t>Boulkiemdé</t>
  </si>
  <si>
    <t>RoUS</t>
  </si>
  <si>
    <t>Rest of United States</t>
  </si>
  <si>
    <t>936a457a-f714-3a0a-bc1c-0aa37d2c6ec5</t>
  </si>
  <si>
    <t>Comoé</t>
  </si>
  <si>
    <t>RFC</t>
  </si>
  <si>
    <t>ReliabilityFirst Corporation</t>
  </si>
  <si>
    <t>1560a2df-f599-3750-9974-8cbda44b4c51</t>
  </si>
  <si>
    <t>GAN</t>
  </si>
  <si>
    <t>Ganzourgou</t>
  </si>
  <si>
    <t>RLA</t>
  </si>
  <si>
    <t>Latin America and the Caribbean</t>
  </si>
  <si>
    <t>84502834-6281-3742-9577-a349ea768503</t>
  </si>
  <si>
    <t>GNA</t>
  </si>
  <si>
    <t>Gnagna</t>
  </si>
  <si>
    <t>RME</t>
  </si>
  <si>
    <t>Middle East</t>
  </si>
  <si>
    <t>4b24ca1d-6a54-335b-811e-38a32aaa0967</t>
  </si>
  <si>
    <t>GOU</t>
  </si>
  <si>
    <t>Gourma</t>
  </si>
  <si>
    <t>RNA</t>
  </si>
  <si>
    <t>Northern America</t>
  </si>
  <si>
    <t>b320e7db-c758-3ba6-8839-81eb83c9d7d7</t>
  </si>
  <si>
    <t>HOU</t>
  </si>
  <si>
    <t>Houet</t>
  </si>
  <si>
    <t>RNE</t>
  </si>
  <si>
    <t>Near East</t>
  </si>
  <si>
    <t>40590d3d-1a34-3650-81f5-e48b08ef2096</t>
  </si>
  <si>
    <t>IOB</t>
  </si>
  <si>
    <t>Ioba</t>
  </si>
  <si>
    <t>3605c251-087b-3821-ac9b-ca890e07ad9c</t>
  </si>
  <si>
    <t>KAD</t>
  </si>
  <si>
    <t>Kadiogo</t>
  </si>
  <si>
    <t>ROC</t>
  </si>
  <si>
    <t>Canada without Quebec</t>
  </si>
  <si>
    <t>042dd99e-b0ff-3653-814e-445ca0093427</t>
  </si>
  <si>
    <t>Kénédougou</t>
  </si>
  <si>
    <t>RoW</t>
  </si>
  <si>
    <t>Rest-of-World</t>
  </si>
  <si>
    <t>f1965a85-7bc2-35d2-afe2-2023aa5ab50d</t>
  </si>
  <si>
    <t>KMD</t>
  </si>
  <si>
    <t>Komondjari</t>
  </si>
  <si>
    <t>3a2d7564-baee-3918-aebc-7b65084aabd1</t>
  </si>
  <si>
    <t>KMP</t>
  </si>
  <si>
    <t>Kompienga</t>
  </si>
  <si>
    <t>89484b14-b36a-3d53-a942-6a3d944d2983</t>
  </si>
  <si>
    <t>KOP</t>
  </si>
  <si>
    <t>Koulpélogo</t>
  </si>
  <si>
    <t>Russia (Asia)</t>
  </si>
  <si>
    <t>7d199e42-c733-3c12-87e1-ce5672f33ae6</t>
  </si>
  <si>
    <t>KOS</t>
  </si>
  <si>
    <t>Kossi</t>
  </si>
  <si>
    <t>Russia (Europe)</t>
  </si>
  <si>
    <t>84c26536-0d12-33e3-8ed0-e7fa435f9a45</t>
  </si>
  <si>
    <t>KOT</t>
  </si>
  <si>
    <t>Kouritenga</t>
  </si>
  <si>
    <t>038c0dc8-a958-3fea-97af-047244fb6960</t>
  </si>
  <si>
    <t>KOW</t>
  </si>
  <si>
    <t>Kourwéogo</t>
  </si>
  <si>
    <t>c12e01f2-a13f-3558-be1e-9e4aedb8242d</t>
  </si>
  <si>
    <t>Léraba</t>
  </si>
  <si>
    <t>SAS</t>
  </si>
  <si>
    <t>Southern Asia</t>
  </si>
  <si>
    <t>a8a64cef-262a-34de-8872-b68b63ab7cd8</t>
  </si>
  <si>
    <t>LOR</t>
  </si>
  <si>
    <t>Loroum</t>
  </si>
  <si>
    <t>26148d62-1ef7-3844-918a-f182d63976b6</t>
  </si>
  <si>
    <t>MOU</t>
  </si>
  <si>
    <t>Mouhoun</t>
  </si>
  <si>
    <t>d54185b7-1f61-3c30-a396-ac4bc44d3269</t>
  </si>
  <si>
    <t>Namentenga</t>
  </si>
  <si>
    <t>Scarborough Reef</t>
  </si>
  <si>
    <t>d0ea3a63-8908-3b86-a4f9-10b6170de942</t>
  </si>
  <si>
    <t>NAO</t>
  </si>
  <si>
    <t>Nahouri</t>
  </si>
  <si>
    <t>6226f7cb-e59e-39a9-8b5c-ef6f94f966fd</t>
  </si>
  <si>
    <t>NAY</t>
  </si>
  <si>
    <t>Nayala</t>
  </si>
  <si>
    <t>efad7abb-323e-3d40-9628-4c8a6da076a1</t>
  </si>
  <si>
    <t>NOU</t>
  </si>
  <si>
    <t>Noumbiel</t>
  </si>
  <si>
    <t>SERC</t>
  </si>
  <si>
    <t>SERC Reliability Corporation</t>
  </si>
  <si>
    <t>44193271-0d3b-309d-b869-820f52c4c6db</t>
  </si>
  <si>
    <t>OUB</t>
  </si>
  <si>
    <t>Oubritenga</t>
  </si>
  <si>
    <t>Serranilla Bank</t>
  </si>
  <si>
    <t>cc9dabdf-852c-3698-ae98-b3d1d8b1c324</t>
  </si>
  <si>
    <t>OUD</t>
  </si>
  <si>
    <t>Oudalan</t>
  </si>
  <si>
    <t>5dae4296-88af-3c52-9ad8-7ac394192c6d</t>
  </si>
  <si>
    <t>Passoré</t>
  </si>
  <si>
    <t>SGCC</t>
  </si>
  <si>
    <t>State Grid Corporation of China</t>
  </si>
  <si>
    <t>6515e168-6762-351f-b146-9deb97414906</t>
  </si>
  <si>
    <t>PON</t>
  </si>
  <si>
    <t>Poni</t>
  </si>
  <si>
    <t>77cbc257-e663-3286-acf6-191754c0c8e3</t>
  </si>
  <si>
    <t>Séno</t>
  </si>
  <si>
    <t>ac5585d9-8646-3255-a99c-359140537783</t>
  </si>
  <si>
    <t>SIS</t>
  </si>
  <si>
    <t>Sissili</t>
  </si>
  <si>
    <t>Siachen Glacier</t>
  </si>
  <si>
    <t>5f507fb0-b905-3a32-bb57-967d0a3b3b43</t>
  </si>
  <si>
    <t>SMT</t>
  </si>
  <si>
    <t>Sanmatenga</t>
  </si>
  <si>
    <t>b5bf27b2-555d-344e-bdf2-230080db5a1d</t>
  </si>
  <si>
    <t>SNG</t>
  </si>
  <si>
    <t>Sanguié</t>
  </si>
  <si>
    <t>41d6ad07-61a5-327a-9e1b-d567041ce9e9</t>
  </si>
  <si>
    <t>Soum</t>
  </si>
  <si>
    <t>54a2bf8c-09ac-367d-b513-aaa1aa7aa0f3</t>
  </si>
  <si>
    <t>SOR</t>
  </si>
  <si>
    <t>Sourou</t>
  </si>
  <si>
    <t>ed79acb0-cd3d-3f83-a0c5-3c7798335ef0</t>
  </si>
  <si>
    <t>TAP</t>
  </si>
  <si>
    <t>Tapoa</t>
  </si>
  <si>
    <t>afbe94cd-be69-393e-babc-9f1325fc7dff</t>
  </si>
  <si>
    <t>TUI</t>
  </si>
  <si>
    <t>Tui</t>
  </si>
  <si>
    <t>b807023f-87e6-3b8a-9a92-f79f546ff9cc</t>
  </si>
  <si>
    <t>YAG</t>
  </si>
  <si>
    <t>Yagha</t>
  </si>
  <si>
    <t>Somaliland</t>
  </si>
  <si>
    <t>4f146d3d-de5e-3896-8bac-17f57c9eaa05</t>
  </si>
  <si>
    <t>YAT</t>
  </si>
  <si>
    <t>Yatenga</t>
  </si>
  <si>
    <t>SPP</t>
  </si>
  <si>
    <t>Southwest Power Pool</t>
  </si>
  <si>
    <t>5566919c-eb38-3560-957c-4fddbf8314c7</t>
  </si>
  <si>
    <t>ZIR</t>
  </si>
  <si>
    <t>Ziro</t>
  </si>
  <si>
    <t>Spratly Islands</t>
  </si>
  <si>
    <t>e914aa2b-6272-3660-9305-a03124b4d9a8</t>
  </si>
  <si>
    <t>ZON</t>
  </si>
  <si>
    <t>Zondoma</t>
  </si>
  <si>
    <t>e22428cc-f96c-3a96-b4a9-39c209ad1000</t>
  </si>
  <si>
    <t>ZOU</t>
  </si>
  <si>
    <t>Zoundwéogo</t>
  </si>
  <si>
    <t>3691308f-2a4c-3f69-83f2-880d32e29c84</t>
  </si>
  <si>
    <t>Blagoevgrad</t>
  </si>
  <si>
    <t>627fcdb6-cc9a-3e16-9657-ca6cdef0a6bb</t>
  </si>
  <si>
    <t>Burgas</t>
  </si>
  <si>
    <t>74354112-1c12-3113-af80-7d1582c74bea</t>
  </si>
  <si>
    <t>Varna</t>
  </si>
  <si>
    <t>2c38b9e4-5cec-3b32-8dde-4e3d5b22c648</t>
  </si>
  <si>
    <t>Veliko Tarnovo</t>
  </si>
  <si>
    <t>1548af1c-94ad-3558-8324-df8f08baf227</t>
  </si>
  <si>
    <t>Vidin</t>
  </si>
  <si>
    <t>7dabf5c1-98b0-3ab2-aaa4-2bb03a113e55</t>
  </si>
  <si>
    <t>Vratsa</t>
  </si>
  <si>
    <t>5c4fefda-27cf-384c-b999-be13e6b8608a</t>
  </si>
  <si>
    <t>Gabrovo</t>
  </si>
  <si>
    <t>626726e6-0bd1-315f-b671-9a308a25b798</t>
  </si>
  <si>
    <t>Dobrich</t>
  </si>
  <si>
    <t>114d6a41-5b3d-34db-b92c-a7c0da0c7a55</t>
  </si>
  <si>
    <t>Kardzhali</t>
  </si>
  <si>
    <t>1f0eb098-5870-335e-a2fa-2f68a223b173</t>
  </si>
  <si>
    <t>Kjustendil</t>
  </si>
  <si>
    <t>1fdc0f89-3412-3e55-b0d2-811821b84d3b</t>
  </si>
  <si>
    <t>Lovech</t>
  </si>
  <si>
    <t>456c2e75-fe0f-3a57-bd1c-fd87117e0963</t>
  </si>
  <si>
    <t>b6717b91-c759-3cc0-bf30-aa9a784e6390</t>
  </si>
  <si>
    <t>Pazardzik</t>
  </si>
  <si>
    <t>313a21d5-badc-3f56-b223-8ebf8c7690f6</t>
  </si>
  <si>
    <t>Pernik</t>
  </si>
  <si>
    <t>6a962563-e235-3178-9e66-3e356ac8d9e4</t>
  </si>
  <si>
    <t>Pleven</t>
  </si>
  <si>
    <t>aafb96b2-fa88-36be-b07c-4496867bad56</t>
  </si>
  <si>
    <t>Plovdiv</t>
  </si>
  <si>
    <t>01b6e203-44b6-3835-85ed-1ddedf20d531</t>
  </si>
  <si>
    <t>Razgrad</t>
  </si>
  <si>
    <t>e7d707a2-6e7f-3b6f-b52c-489c60e429b1</t>
  </si>
  <si>
    <t>Ruse</t>
  </si>
  <si>
    <t>TRE</t>
  </si>
  <si>
    <t>Texas Regional Entity</t>
  </si>
  <si>
    <t>7e764aa6-b752-3530-855f-0373606d1886</t>
  </si>
  <si>
    <t>Silistra</t>
  </si>
  <si>
    <t>accc9105-df53-3311-9407-fd5b41255e23</t>
  </si>
  <si>
    <t>Sliven</t>
  </si>
  <si>
    <t>c9a1fdac-6e08-3dd8-9e71-73244f34d7b3</t>
  </si>
  <si>
    <t>Smolyan</t>
  </si>
  <si>
    <t>255a5cac-7685-3722-b4d0-2f04c37be771</t>
  </si>
  <si>
    <t>Sofia (stolitsa)</t>
  </si>
  <si>
    <t>73bb4387-b307-3739-aacb-9cd62ac4049c</t>
  </si>
  <si>
    <t>Sofia</t>
  </si>
  <si>
    <t>5269f4d7-5f5b-375f-8f94-bab2100a5531</t>
  </si>
  <si>
    <t>Stara Zagora</t>
  </si>
  <si>
    <t>UCTE</t>
  </si>
  <si>
    <t>Union for the Co-ordination of Transmission of Electricity</t>
  </si>
  <si>
    <t>b633c174-f67b-3819-a2a4-ef89f2d5b8cb</t>
  </si>
  <si>
    <t>Targovishte</t>
  </si>
  <si>
    <t>UCTE without France</t>
  </si>
  <si>
    <t>e743b51e-41f8-3369-9418-34177c8f34e7</t>
  </si>
  <si>
    <t>Haskovo</t>
  </si>
  <si>
    <t>UCTE without Germany</t>
  </si>
  <si>
    <t>cdba052d-e53c-3173-b857-3d555fad2c16</t>
  </si>
  <si>
    <t>Shumen</t>
  </si>
  <si>
    <t>UCTE without Germany and France</t>
  </si>
  <si>
    <t>8dc6a685-44c9-3a1c-b937-78a6de2d9830</t>
  </si>
  <si>
    <t>Yambol</t>
  </si>
  <si>
    <t>2a0617ac-cf8b-3862-9c43-e2ffeb5b8d5b</t>
  </si>
  <si>
    <t>Al ‘Asimah</t>
  </si>
  <si>
    <t>Governorat</t>
  </si>
  <si>
    <t>0dd00e33-b6fc-37b8-91eb-e3177217d6c0</t>
  </si>
  <si>
    <t>Al Janubiyah</t>
  </si>
  <si>
    <t>UN-AMERICAS</t>
  </si>
  <si>
    <t>Americas</t>
  </si>
  <si>
    <t>6b356dcf-86c7-3e74-826f-3ae5725687d3</t>
  </si>
  <si>
    <t>Al Mu?arraq</t>
  </si>
  <si>
    <t>UN-ASIA</t>
  </si>
  <si>
    <t>Asia, UN Region</t>
  </si>
  <si>
    <t>e39deabc-78c0-37a0-a5dd-30a225aa9eec</t>
  </si>
  <si>
    <t>Ash Shamaliyah</t>
  </si>
  <si>
    <t>UN-AUSTRALIANZ</t>
  </si>
  <si>
    <t>Australia and New Zealand</t>
  </si>
  <si>
    <t>05b093bc-7b17-3c30-a09d-1c41f13e009a</t>
  </si>
  <si>
    <t>Bubanza</t>
  </si>
  <si>
    <t>UN-CAMERICA</t>
  </si>
  <si>
    <t>Central America</t>
  </si>
  <si>
    <t>41f3dc5d-9734-339d-86ad-47fe2970dfe0</t>
  </si>
  <si>
    <t>Bujumbura Rural</t>
  </si>
  <si>
    <t>UN-CARIBBEAN</t>
  </si>
  <si>
    <t>Caribbean</t>
  </si>
  <si>
    <t>288ea1e1-79de-3bc8-8a29-958f9857d9d1</t>
  </si>
  <si>
    <t>Bujumbura Mairie</t>
  </si>
  <si>
    <t>UN-EAFRICA</t>
  </si>
  <si>
    <t>Eastern Africa</t>
  </si>
  <si>
    <t>e110324f-3d3c-3394-a6f8-f87e742dcaa4</t>
  </si>
  <si>
    <t>Bururi</t>
  </si>
  <si>
    <t>UN-EASIA</t>
  </si>
  <si>
    <t>Eastern Asia</t>
  </si>
  <si>
    <t>95b09ece-0ccc-3fa4-89f0-ef29d63c6dbe</t>
  </si>
  <si>
    <t>Cankuzo</t>
  </si>
  <si>
    <t>UN-EEUROPE</t>
  </si>
  <si>
    <t>Eastern Europe</t>
  </si>
  <si>
    <t>db28a51a-61d7-3b0b-bb5c-a1c0a25db72e</t>
  </si>
  <si>
    <t>Cibitoke</t>
  </si>
  <si>
    <t>UN-EUROPE</t>
  </si>
  <si>
    <t>Europe, UN Region</t>
  </si>
  <si>
    <t>1e11ad8e-d46d-368b-9ef5-a43e99dec543</t>
  </si>
  <si>
    <t>Gitega</t>
  </si>
  <si>
    <t>UN-MAFRICA</t>
  </si>
  <si>
    <t>Middle Africa</t>
  </si>
  <si>
    <t>e71864bf-656a-3133-8489-a428120c0ada</t>
  </si>
  <si>
    <t>Kirundo</t>
  </si>
  <si>
    <t>UN-MELANESIA</t>
  </si>
  <si>
    <t>Melanesia</t>
  </si>
  <si>
    <t>9c7e385f-c425-3258-a571-a94454d24b2b</t>
  </si>
  <si>
    <t>Karuzi</t>
  </si>
  <si>
    <t>UN-MICRONESIA</t>
  </si>
  <si>
    <t>Micronesia</t>
  </si>
  <si>
    <t>11a4769f-1f94-3ef6-9be6-a120cd4e3e67</t>
  </si>
  <si>
    <t>Kayanza</t>
  </si>
  <si>
    <t>UN-NAFRICA</t>
  </si>
  <si>
    <t>Northern Africa</t>
  </si>
  <si>
    <t>f9d758b6-d15e-3238-aa0e-e0a3b949fc32</t>
  </si>
  <si>
    <t>Makamba</t>
  </si>
  <si>
    <t>UN-NEUROPE</t>
  </si>
  <si>
    <t>Northern Europe</t>
  </si>
  <si>
    <t>da657f65-6f70-3a48-893f-64cf7be37d09</t>
  </si>
  <si>
    <t>Muramvya</t>
  </si>
  <si>
    <t>UN-OCEANIA</t>
  </si>
  <si>
    <t>Oceania</t>
  </si>
  <si>
    <t>61c8d2f5-500d-37c3-a13e-4ed176dcf6d2</t>
  </si>
  <si>
    <t>Mwaro</t>
  </si>
  <si>
    <t>UN-POLYNESIA</t>
  </si>
  <si>
    <t>Polynesia</t>
  </si>
  <si>
    <t>b9b1f592-541c-3b02-bd41-1f6ea05a6ea5</t>
  </si>
  <si>
    <t>Muyinga</t>
  </si>
  <si>
    <t>UN-SAMERICA</t>
  </si>
  <si>
    <t>South America</t>
  </si>
  <si>
    <t>d34c6aba-144a-3e2d-acb4-0dd5f93ae50e</t>
  </si>
  <si>
    <t>Ngozi</t>
  </si>
  <si>
    <t>UN-SASIA</t>
  </si>
  <si>
    <t>Southern Africa</t>
  </si>
  <si>
    <t>326dde39-0b64-3523-b09f-aa0f427066d8</t>
  </si>
  <si>
    <t>RM</t>
  </si>
  <si>
    <t>Rumonge</t>
  </si>
  <si>
    <t>province</t>
  </si>
  <si>
    <t>UN-SEASIA</t>
  </si>
  <si>
    <t>South-Eastern Asia</t>
  </si>
  <si>
    <t>e832ff92-78c2-3ab2-8f7d-d0ca126994bf</t>
  </si>
  <si>
    <t>RT</t>
  </si>
  <si>
    <t>Rutana</t>
  </si>
  <si>
    <t>UN-SEUROPE</t>
  </si>
  <si>
    <t>Southern Europe</t>
  </si>
  <si>
    <t>fe8f0f22-0c96-348b-86c2-b27e42d27f04</t>
  </si>
  <si>
    <t>RY</t>
  </si>
  <si>
    <t>Ruyigi</t>
  </si>
  <si>
    <t>UN-WAFRICA</t>
  </si>
  <si>
    <t>Western Africa</t>
  </si>
  <si>
    <t>fb033b5d-d7d0-37f5-a147-c0bfed75d56c</t>
  </si>
  <si>
    <t>AK</t>
  </si>
  <si>
    <t>Atacora</t>
  </si>
  <si>
    <t>Department</t>
  </si>
  <si>
    <t>UN-WASIA</t>
  </si>
  <si>
    <t>Western Asia</t>
  </si>
  <si>
    <t>02cb9a5a-488d-3ea0-84d9-3ae7b315e386</t>
  </si>
  <si>
    <t>Alibori</t>
  </si>
  <si>
    <t>0b3b97fa-6688-3c56-88ee-4ae80ec0c3c2</t>
  </si>
  <si>
    <t>Atlantique</t>
  </si>
  <si>
    <t>US-AK</t>
  </si>
  <si>
    <t>United States, Alaska</t>
  </si>
  <si>
    <t>b423ff37-b678-3ea4-9366-ede7b1a7c0c0</t>
  </si>
  <si>
    <t>Borgou</t>
  </si>
  <si>
    <t>US-AL</t>
  </si>
  <si>
    <t>United States, Alabama</t>
  </si>
  <si>
    <t>c385c23d-66c3-3558-989c-db5586384532</t>
  </si>
  <si>
    <t>Collines</t>
  </si>
  <si>
    <t>US-AR</t>
  </si>
  <si>
    <t>United States, Arkansas</t>
  </si>
  <si>
    <t>b54bf461-c111-318c-9f92-a499f34dc05d</t>
  </si>
  <si>
    <t>Donga</t>
  </si>
  <si>
    <t>US-AZ</t>
  </si>
  <si>
    <t>United States, Arizona</t>
  </si>
  <si>
    <t>b7745632-fc6d-37f8-85f0-f53c48027b96</t>
  </si>
  <si>
    <t>KO</t>
  </si>
  <si>
    <t>Couffo</t>
  </si>
  <si>
    <t>US-CA</t>
  </si>
  <si>
    <t>United States, California</t>
  </si>
  <si>
    <t>b775ab58-2693-342d-b496-3265a17b5b32</t>
  </si>
  <si>
    <t>Littoral</t>
  </si>
  <si>
    <t>US-CO</t>
  </si>
  <si>
    <t>United States, Colorado</t>
  </si>
  <si>
    <t>12fe7ead-4836-3c05-bbd9-768e2f0fdb66</t>
  </si>
  <si>
    <t>Mono</t>
  </si>
  <si>
    <t>US-CT</t>
  </si>
  <si>
    <t>United States, Connecticut</t>
  </si>
  <si>
    <t>e86115dd-61e0-3652-8b8f-79fc693dcf01</t>
  </si>
  <si>
    <t>OU</t>
  </si>
  <si>
    <t>Ouémé</t>
  </si>
  <si>
    <t>US-DC</t>
  </si>
  <si>
    <t>United States, District of Columbia</t>
  </si>
  <si>
    <t>efe104ea-d72b-3371-940f-1bb877257ab3</t>
  </si>
  <si>
    <t>Plateau</t>
  </si>
  <si>
    <t>US-DE</t>
  </si>
  <si>
    <t>United States, Delaware</t>
  </si>
  <si>
    <t>1ae4da05-1c10-36a3-aadc-da3431d1b677</t>
  </si>
  <si>
    <t>ZO</t>
  </si>
  <si>
    <t>Zou</t>
  </si>
  <si>
    <t>US-FL</t>
  </si>
  <si>
    <t>United States, Florida</t>
  </si>
  <si>
    <t>445fe89e-beea-3ff9-8975-167f35b53373</t>
  </si>
  <si>
    <t>Belait</t>
  </si>
  <si>
    <t>US-GA</t>
  </si>
  <si>
    <t>United States, Georgia</t>
  </si>
  <si>
    <t>2b701fc6-ef0e-3b9a-9f4d-631863e904f6</t>
  </si>
  <si>
    <t>Brunei-Muara</t>
  </si>
  <si>
    <t>US-HI</t>
  </si>
  <si>
    <t>United States, Hawaii</t>
  </si>
  <si>
    <t>fe2bd352-e70f-3e48-a023-02843b5ac978</t>
  </si>
  <si>
    <t>TE</t>
  </si>
  <si>
    <t>Temburong</t>
  </si>
  <si>
    <t>US-IA</t>
  </si>
  <si>
    <t>United States, Iowa</t>
  </si>
  <si>
    <t>fa384517-d567-36e2-9a5a-dd52df663dcf</t>
  </si>
  <si>
    <t>TU</t>
  </si>
  <si>
    <t>Tutong</t>
  </si>
  <si>
    <t>US-ID</t>
  </si>
  <si>
    <t>United States, Idaho</t>
  </si>
  <si>
    <t>1f80437b-a9fb-34e0-a052-26a2a7fd5520</t>
  </si>
  <si>
    <t>El Beni</t>
  </si>
  <si>
    <t>US-IL</t>
  </si>
  <si>
    <t>United States, Illinois</t>
  </si>
  <si>
    <t>c2521c9e-e466-3960-b789-4046cadadf24</t>
  </si>
  <si>
    <t>Cochabamba</t>
  </si>
  <si>
    <t>US-IN</t>
  </si>
  <si>
    <t>United States, Indiana</t>
  </si>
  <si>
    <t>70f8ca91-42c2-3bae-a4e2-dcc1b8033abe</t>
  </si>
  <si>
    <t>Chuquisaca</t>
  </si>
  <si>
    <t>US-KS</t>
  </si>
  <si>
    <t>United States, Kansas</t>
  </si>
  <si>
    <t>d9c55cbc-3e12-3ff1-9370-bdfebddccd5f</t>
  </si>
  <si>
    <t>La Paz</t>
  </si>
  <si>
    <t>US-KY</t>
  </si>
  <si>
    <t>United States, Kentucky</t>
  </si>
  <si>
    <t>e132e45b-712d-3e2c-af19-c1f1b99c3c91</t>
  </si>
  <si>
    <t>Pando</t>
  </si>
  <si>
    <t>US-LA</t>
  </si>
  <si>
    <t>United States, Louisiana</t>
  </si>
  <si>
    <t>c384a41a-bbea-3bc9-b333-75287ddb64bb</t>
  </si>
  <si>
    <t>O</t>
  </si>
  <si>
    <t>Oruro</t>
  </si>
  <si>
    <t>US-MA</t>
  </si>
  <si>
    <t>United States, Massachusetts</t>
  </si>
  <si>
    <t>85a8277c-cb62-3889-ae66-71d05d9263d3</t>
  </si>
  <si>
    <t>Potosí</t>
  </si>
  <si>
    <t>US-MD</t>
  </si>
  <si>
    <t>United States, Maryland</t>
  </si>
  <si>
    <t>86596f8c-55cb-3a71-976f-6a56e871f29b</t>
  </si>
  <si>
    <t>US-ME</t>
  </si>
  <si>
    <t>United States, Maine</t>
  </si>
  <si>
    <t>4d844119-4127-3a4d-b856-663e8039d21c</t>
  </si>
  <si>
    <t>Tarija</t>
  </si>
  <si>
    <t>US-MI</t>
  </si>
  <si>
    <t>United States, Michigan</t>
  </si>
  <si>
    <t>bb966cd1-e1ba-33fd-8375-56d66970d7df</t>
  </si>
  <si>
    <t>Bonaire</t>
  </si>
  <si>
    <t>Special Municipality</t>
  </si>
  <si>
    <t>US-MN</t>
  </si>
  <si>
    <t>United States, Minnesota</t>
  </si>
  <si>
    <t>7aa1c4da-339b-3230-8838-2de0f6a6581a</t>
  </si>
  <si>
    <t>Saba</t>
  </si>
  <si>
    <t>US-MO</t>
  </si>
  <si>
    <t>United States, Missouri</t>
  </si>
  <si>
    <t>cdc9423a-0890-3494-b717-51263425bcf6</t>
  </si>
  <si>
    <t>Sint Eustatius</t>
  </si>
  <si>
    <t>US-MS</t>
  </si>
  <si>
    <t>United States, Mississippi</t>
  </si>
  <si>
    <t>0ee63262-59b9-3da8-8cf7-5f42828ffa7b</t>
  </si>
  <si>
    <t>AC</t>
  </si>
  <si>
    <t>Acre</t>
  </si>
  <si>
    <t>US-MT</t>
  </si>
  <si>
    <t>United States, Montana</t>
  </si>
  <si>
    <t>a220b227-87c9-368d-8bfe-5ff357517419</t>
  </si>
  <si>
    <t>Alagoas</t>
  </si>
  <si>
    <t>US-NC</t>
  </si>
  <si>
    <t>United States, North Carolina</t>
  </si>
  <si>
    <t>cf1fe73c-b3b8-3e6a-a362-a24cc00edca8</t>
  </si>
  <si>
    <t>Amazonas</t>
  </si>
  <si>
    <t>US-ND</t>
  </si>
  <si>
    <t>United States, North Dakota</t>
  </si>
  <si>
    <t>7d5a6438-e66c-37d7-b069-9f6cbb9efb22</t>
  </si>
  <si>
    <t>AP</t>
  </si>
  <si>
    <t>Amapá</t>
  </si>
  <si>
    <t>US-NE</t>
  </si>
  <si>
    <t>United States, Nebraska</t>
  </si>
  <si>
    <t>669eb22e-cf87-3b59-a553-06880eed6a5a</t>
  </si>
  <si>
    <t>Bahia</t>
  </si>
  <si>
    <t>US-NH</t>
  </si>
  <si>
    <t>United States, New Hampshire</t>
  </si>
  <si>
    <t>ca2b1447-f5e7-3554-b244-ee56ce0e92ff</t>
  </si>
  <si>
    <t>CE</t>
  </si>
  <si>
    <t>Ceará</t>
  </si>
  <si>
    <t>US-NJ</t>
  </si>
  <si>
    <t>United States, New Jersey</t>
  </si>
  <si>
    <t>52c1fc37-d9e9-33a1-aaea-c2bc601b0364</t>
  </si>
  <si>
    <t>DF</t>
  </si>
  <si>
    <t>Distrito Federal</t>
  </si>
  <si>
    <t>Federal district</t>
  </si>
  <si>
    <t>US-NM</t>
  </si>
  <si>
    <t>United States, New Mexico</t>
  </si>
  <si>
    <t>560e664b-9150-3314-b530-1eaa6af5b067</t>
  </si>
  <si>
    <t>Espírito Santo</t>
  </si>
  <si>
    <t>US-NV</t>
  </si>
  <si>
    <t>United States, Nevada</t>
  </si>
  <si>
    <t>f9eab7a5-2fbd-36f4-b88f-438ba1a8da94</t>
  </si>
  <si>
    <t>GO</t>
  </si>
  <si>
    <t>Goiás</t>
  </si>
  <si>
    <t>US-NY</t>
  </si>
  <si>
    <t>United States, New York</t>
  </si>
  <si>
    <t>0efe3dd6-681d-3dd2-8970-52bea5982168</t>
  </si>
  <si>
    <t>Maranhão</t>
  </si>
  <si>
    <t>US-OH</t>
  </si>
  <si>
    <t>United States, Ohio</t>
  </si>
  <si>
    <t>8f530ffb-71ad-30e5-8e27-ea335b94166f</t>
  </si>
  <si>
    <t>Minas Gerais</t>
  </si>
  <si>
    <t>US-OK</t>
  </si>
  <si>
    <t>United States, Oklahoma</t>
  </si>
  <si>
    <t>9704b0fb-3771-33d7-a07d-a7d6e1a431a2</t>
  </si>
  <si>
    <t>Mato Grosso do Sul</t>
  </si>
  <si>
    <t>US-OR</t>
  </si>
  <si>
    <t>United States, Oregon</t>
  </si>
  <si>
    <t>7fb70584-7e67-3d35-9d3a-16a62784d3a3</t>
  </si>
  <si>
    <t>Mato Grosso</t>
  </si>
  <si>
    <t>US-PA</t>
  </si>
  <si>
    <t>United States, Pennsylvania</t>
  </si>
  <si>
    <t>22b8b398-1b5b-3955-a162-614bb67b5927</t>
  </si>
  <si>
    <t>Pará</t>
  </si>
  <si>
    <t>US-RI</t>
  </si>
  <si>
    <t>United States, Rhode Island</t>
  </si>
  <si>
    <t>869d2f4d-09bf-3b85-b19d-3cd046b07ac5</t>
  </si>
  <si>
    <t>PB</t>
  </si>
  <si>
    <t>Paraíba</t>
  </si>
  <si>
    <t>US-SC</t>
  </si>
  <si>
    <t>United States, South Carolina</t>
  </si>
  <si>
    <t>58a2cc24-3eaf-3596-988e-742e109b66fd</t>
  </si>
  <si>
    <t>Pernambuco</t>
  </si>
  <si>
    <t>US-SD</t>
  </si>
  <si>
    <t>United States, South Dakota</t>
  </si>
  <si>
    <t>112e6937-5e63-32a1-ba68-730cbd933c75</t>
  </si>
  <si>
    <t>PI</t>
  </si>
  <si>
    <t>Piauí</t>
  </si>
  <si>
    <t>US-TN</t>
  </si>
  <si>
    <t>United States, Tennessee</t>
  </si>
  <si>
    <t>1be0b149-5590-34c3-bee8-fdb3255c95f4</t>
  </si>
  <si>
    <t>Paraná</t>
  </si>
  <si>
    <t>US-TX</t>
  </si>
  <si>
    <t>United States, Texas</t>
  </si>
  <si>
    <t>f767f1ae-d126-3766-846d-62fa2f6f927f</t>
  </si>
  <si>
    <t>RJ</t>
  </si>
  <si>
    <t>Rio de Janeiro</t>
  </si>
  <si>
    <t>US-UT</t>
  </si>
  <si>
    <t>United States, Utah</t>
  </si>
  <si>
    <t>10334e82-fe92-33bf-9d45-2decb730b1c2</t>
  </si>
  <si>
    <t>RN</t>
  </si>
  <si>
    <t>Rio Grande do Norte</t>
  </si>
  <si>
    <t>US-VA</t>
  </si>
  <si>
    <t>United States, Virginia</t>
  </si>
  <si>
    <t>4ec8c4f4-fd4d-3a38-80a5-7446f9420f11</t>
  </si>
  <si>
    <t>Rondônia</t>
  </si>
  <si>
    <t>US-VT</t>
  </si>
  <si>
    <t>United States, Vermont</t>
  </si>
  <si>
    <t>3b7e10ba-fd35-381d-8ff5-8811c0f6bf32</t>
  </si>
  <si>
    <t>RR</t>
  </si>
  <si>
    <t>Roraima</t>
  </si>
  <si>
    <t>US-WA</t>
  </si>
  <si>
    <t>United States, Washington</t>
  </si>
  <si>
    <t>9ef574c2-cd1a-3866-b782-5e74b2c6cfcb</t>
  </si>
  <si>
    <t>Rio Grande do Sul</t>
  </si>
  <si>
    <t>US-WI</t>
  </si>
  <si>
    <t>United States, Wisconsin</t>
  </si>
  <si>
    <t>38af12ff-e146-3293-a429-6ddf9c28b806</t>
  </si>
  <si>
    <t>Santa Catarina</t>
  </si>
  <si>
    <t>US-WV</t>
  </si>
  <si>
    <t>United States, West Virginia</t>
  </si>
  <si>
    <t>a8ce62fb-3610-311c-8af0-a8bf4942f5a0</t>
  </si>
  <si>
    <t>Sergipe</t>
  </si>
  <si>
    <t>US-WY</t>
  </si>
  <si>
    <t>United States, Wyoming</t>
  </si>
  <si>
    <t>373367f9-6d69-3917-ac7a-b9b523b4f30f</t>
  </si>
  <si>
    <t>SP</t>
  </si>
  <si>
    <t>São Paulo</t>
  </si>
  <si>
    <t>1b23f8a4-c97c-355f-b57e-c2aae921f03d</t>
  </si>
  <si>
    <t>Tocantins</t>
  </si>
  <si>
    <t>8b3274b7-55aa-3339-82f5-7fb557e25923</t>
  </si>
  <si>
    <t>Acklins</t>
  </si>
  <si>
    <t>43b1cc1d-b7be-33d8-99dd-4280f578691a</t>
  </si>
  <si>
    <t>Bimini</t>
  </si>
  <si>
    <t>c56e5259-4d4e-3e7f-acb2-b96c4637b486</t>
  </si>
  <si>
    <t>BP</t>
  </si>
  <si>
    <t>Black Point</t>
  </si>
  <si>
    <t>eabb18f0-a40c-3b35-9237-0c9e1bc1d61e</t>
  </si>
  <si>
    <t>Berry Islands</t>
  </si>
  <si>
    <t>1815235d-384d-3912-9466-8c73298f1e52</t>
  </si>
  <si>
    <t>Central Eleuthera</t>
  </si>
  <si>
    <t>35b36b28-916d-38b3-8abd-df832e286126</t>
  </si>
  <si>
    <t>Cat Island</t>
  </si>
  <si>
    <t>5e9c52c6-d618-381e-bd9d-62a294c4979c</t>
  </si>
  <si>
    <t>Crooked Island and Long Cay</t>
  </si>
  <si>
    <t>0730b75e-96c0-353b-9b19-6be7ff4fa194</t>
  </si>
  <si>
    <t>Central Abaco</t>
  </si>
  <si>
    <t>WECC</t>
  </si>
  <si>
    <t>Western Electricity Coordinating Council</t>
  </si>
  <si>
    <t>f62a6cfc-7bf3-3556-a8b3-a168accf9875</t>
  </si>
  <si>
    <t>Central Andros</t>
  </si>
  <si>
    <t>WEU</t>
  </si>
  <si>
    <t>Western Europe</t>
  </si>
  <si>
    <t>27ec30d1-c271-32b7-8cdf-d39530307275</t>
  </si>
  <si>
    <t>East Grand Bahama</t>
  </si>
  <si>
    <t>c1b291cb-8522-336e-8217-31b509c9fcdd</t>
  </si>
  <si>
    <t>EX</t>
  </si>
  <si>
    <t>Exuma</t>
  </si>
  <si>
    <t>742523da-ef59-3b4b-b184-09f46de05d0c</t>
  </si>
  <si>
    <t>FP</t>
  </si>
  <si>
    <t>City of Freeport</t>
  </si>
  <si>
    <t>XK</t>
  </si>
  <si>
    <t>Kosovo</t>
  </si>
  <si>
    <t>a2d8fced-03cb-3e20-af8e-1226935c9c92</t>
  </si>
  <si>
    <t>GC</t>
  </si>
  <si>
    <t>Grand Cay</t>
  </si>
  <si>
    <t>00c66f1a-036b-38f9-8b70-9cb8d925d3d9</t>
  </si>
  <si>
    <t>HI</t>
  </si>
  <si>
    <t>Harbour Island</t>
  </si>
  <si>
    <t>fa0ed5b5-c600-345b-9d9a-299952b99651</t>
  </si>
  <si>
    <t>Hope Town</t>
  </si>
  <si>
    <t>959848ca-10cc-3a60-9a81-8ac11523dc63</t>
  </si>
  <si>
    <t>Inagua</t>
  </si>
  <si>
    <t>d9c29677-6530-3ff5-92a5-ab979ed1f7a0</t>
  </si>
  <si>
    <t>Long Island</t>
  </si>
  <si>
    <t>a1555463-c361-3703-aa27-4a8b44e29192</t>
  </si>
  <si>
    <t>Mangrove Cay</t>
  </si>
  <si>
    <t>Mayaguana</t>
  </si>
  <si>
    <t>Moore's Island</t>
  </si>
  <si>
    <t>North Eleuthera</t>
  </si>
  <si>
    <t>North Abaco</t>
  </si>
  <si>
    <t>NS</t>
  </si>
  <si>
    <t>North Andros</t>
  </si>
  <si>
    <t>RC</t>
  </si>
  <si>
    <t>Rum Cay</t>
  </si>
  <si>
    <t>Ragged Island</t>
  </si>
  <si>
    <t>South Andros</t>
  </si>
  <si>
    <t>South Eleuthera</t>
  </si>
  <si>
    <t>South Abaco</t>
  </si>
  <si>
    <t>San Salvador</t>
  </si>
  <si>
    <t>SW</t>
  </si>
  <si>
    <t>Spanish Wells</t>
  </si>
  <si>
    <t>WG</t>
  </si>
  <si>
    <t>West Grand Bahama</t>
  </si>
  <si>
    <t>Paro</t>
  </si>
  <si>
    <t>Chhukha</t>
  </si>
  <si>
    <t>Ha</t>
  </si>
  <si>
    <t>Samtse</t>
  </si>
  <si>
    <t>Thimphu</t>
  </si>
  <si>
    <t>Tsirang</t>
  </si>
  <si>
    <t>Dagana</t>
  </si>
  <si>
    <t>Punakha</t>
  </si>
  <si>
    <t>Wangdue Phodrang</t>
  </si>
  <si>
    <t>Sarpang</t>
  </si>
  <si>
    <t>Trongsa</t>
  </si>
  <si>
    <t>Bumthang</t>
  </si>
  <si>
    <t>Zhemgang</t>
  </si>
  <si>
    <t>Trashigang</t>
  </si>
  <si>
    <t>Monggar</t>
  </si>
  <si>
    <t>Pemagatshel</t>
  </si>
  <si>
    <t>Lhuentse</t>
  </si>
  <si>
    <t>Samdrup Jongkha</t>
  </si>
  <si>
    <t>Gasa</t>
  </si>
  <si>
    <t>TY</t>
  </si>
  <si>
    <t>Trashi Yangtse</t>
  </si>
  <si>
    <t>Central</t>
  </si>
  <si>
    <t>Chobe</t>
  </si>
  <si>
    <t>Francistown</t>
  </si>
  <si>
    <t>Gaborone</t>
  </si>
  <si>
    <t>Ghanzi</t>
  </si>
  <si>
    <t>JW</t>
  </si>
  <si>
    <t>Jwaneng</t>
  </si>
  <si>
    <t>Town</t>
  </si>
  <si>
    <t>Kgalagadi</t>
  </si>
  <si>
    <t>KL</t>
  </si>
  <si>
    <t>Kgatleng</t>
  </si>
  <si>
    <t>Kweneng</t>
  </si>
  <si>
    <t>Lobatse</t>
  </si>
  <si>
    <t>North East</t>
  </si>
  <si>
    <t>NW</t>
  </si>
  <si>
    <t>North West</t>
  </si>
  <si>
    <t>South East</t>
  </si>
  <si>
    <t>Southern</t>
  </si>
  <si>
    <t>Selibe Phikwe</t>
  </si>
  <si>
    <t>Sowa Town</t>
  </si>
  <si>
    <t>Bresckaja voblasc (be) - Brestskaja oblast' (ru)</t>
  </si>
  <si>
    <t>Oblast</t>
  </si>
  <si>
    <t>Horad Minsk</t>
  </si>
  <si>
    <t>HO</t>
  </si>
  <si>
    <t>Homyel'skaya voblasts' (be) - Gomel'skaya oblast' (ru)</t>
  </si>
  <si>
    <t>Hrodzenskaya voblasts' (be) - Grodnenskaya oblast' (ru)</t>
  </si>
  <si>
    <t>Mahilyowskaya voblasts' (be) - Mogilevskaya oblast' (ru)</t>
  </si>
  <si>
    <t>Minskaya voblasts' (be) - Minskaya oblast' (ru)</t>
  </si>
  <si>
    <t>Vitsyebskaya voblasts' (be) - Vitebskaya oblast' (ru)</t>
  </si>
  <si>
    <t>Cayo</t>
  </si>
  <si>
    <t>CZL</t>
  </si>
  <si>
    <t>Corozal</t>
  </si>
  <si>
    <t>OW</t>
  </si>
  <si>
    <t>Orange Walk</t>
  </si>
  <si>
    <t>Stann Creek</t>
  </si>
  <si>
    <t>TOL</t>
  </si>
  <si>
    <t>Toledo</t>
  </si>
  <si>
    <t>AB</t>
  </si>
  <si>
    <t>Alberta</t>
  </si>
  <si>
    <t>BC</t>
  </si>
  <si>
    <t>British Columbia</t>
  </si>
  <si>
    <t>MB</t>
  </si>
  <si>
    <t>Manitoba</t>
  </si>
  <si>
    <t>NB</t>
  </si>
  <si>
    <t>New Brunswick</t>
  </si>
  <si>
    <t>Newfoundland and Labrador</t>
  </si>
  <si>
    <t>Nova Scotia</t>
  </si>
  <si>
    <t>Northwest Territories</t>
  </si>
  <si>
    <t>Nunavut</t>
  </si>
  <si>
    <t>ON</t>
  </si>
  <si>
    <t>Ontario</t>
  </si>
  <si>
    <t>Prince Edward Island</t>
  </si>
  <si>
    <t>QC</t>
  </si>
  <si>
    <t>Quebec</t>
  </si>
  <si>
    <t>Yukon</t>
  </si>
  <si>
    <t>Bas-Congo</t>
  </si>
  <si>
    <t>Bandundu</t>
  </si>
  <si>
    <t>EQ</t>
  </si>
  <si>
    <t>Équateur</t>
  </si>
  <si>
    <t>KA</t>
  </si>
  <si>
    <t>Katanga</t>
  </si>
  <si>
    <t>Kasai-Oriental</t>
  </si>
  <si>
    <t>Kinshasa</t>
  </si>
  <si>
    <t>Kasai-Occidental</t>
  </si>
  <si>
    <t>Maniema</t>
  </si>
  <si>
    <t>NK</t>
  </si>
  <si>
    <t>Nord-Kivu</t>
  </si>
  <si>
    <t>Orientale</t>
  </si>
  <si>
    <t>Sud-Kivu</t>
  </si>
  <si>
    <t>Ouham</t>
  </si>
  <si>
    <t>Prefecture</t>
  </si>
  <si>
    <t>Bamingui-Bangoran</t>
  </si>
  <si>
    <t>BGF</t>
  </si>
  <si>
    <t>Bangui</t>
  </si>
  <si>
    <t>Commune</t>
  </si>
  <si>
    <t>BK</t>
  </si>
  <si>
    <t>Basse-Kotto</t>
  </si>
  <si>
    <t>Haute-Kotto</t>
  </si>
  <si>
    <t>Haut-Mbomou</t>
  </si>
  <si>
    <t>HS</t>
  </si>
  <si>
    <t>Mambéré-Kadéï</t>
  </si>
  <si>
    <t>KB</t>
  </si>
  <si>
    <t>Gribingui</t>
  </si>
  <si>
    <t>economic prefecture</t>
  </si>
  <si>
    <t>Kémo-Gribingui</t>
  </si>
  <si>
    <t>Lobaye</t>
  </si>
  <si>
    <t>Mbomou</t>
  </si>
  <si>
    <t>Ombella-Mpoko</t>
  </si>
  <si>
    <t>Nana-Mambéré</t>
  </si>
  <si>
    <t>OP</t>
  </si>
  <si>
    <t>Ouham-Pendé</t>
  </si>
  <si>
    <t>Sangha</t>
  </si>
  <si>
    <t>UK</t>
  </si>
  <si>
    <t>Ouaka</t>
  </si>
  <si>
    <t>VK</t>
  </si>
  <si>
    <t>Vakaga</t>
  </si>
  <si>
    <t>Bouenza</t>
  </si>
  <si>
    <t>Pool</t>
  </si>
  <si>
    <t>Plateaux</t>
  </si>
  <si>
    <t>Cuvette-Ouest</t>
  </si>
  <si>
    <t>Pointe-Noire</t>
  </si>
  <si>
    <t>Lékoumou</t>
  </si>
  <si>
    <t>Kouilou</t>
  </si>
  <si>
    <t>Likouala</t>
  </si>
  <si>
    <t>Cuvette</t>
  </si>
  <si>
    <t>Niari</t>
  </si>
  <si>
    <t>BZV</t>
  </si>
  <si>
    <t>Brazzaville</t>
  </si>
  <si>
    <t>Aargau (de)</t>
  </si>
  <si>
    <t>Canton</t>
  </si>
  <si>
    <t>Appenzell Innerrhoden (de)</t>
  </si>
  <si>
    <t>Appenzell Ausserrhoden (de)</t>
  </si>
  <si>
    <t>Bern (de)</t>
  </si>
  <si>
    <t>Basel-Landschaft (de)</t>
  </si>
  <si>
    <t>Basel-Stadt (de)</t>
  </si>
  <si>
    <t>Fribourg (fr)</t>
  </si>
  <si>
    <t>Genève (fr)</t>
  </si>
  <si>
    <t>Glarus (de)</t>
  </si>
  <si>
    <t>Graubünden (de)</t>
  </si>
  <si>
    <t>JU</t>
  </si>
  <si>
    <t>Jura (fr)</t>
  </si>
  <si>
    <t>Luzern (de)</t>
  </si>
  <si>
    <t>Neuchâtel (fr)</t>
  </si>
  <si>
    <t>Nidwalden (de)</t>
  </si>
  <si>
    <t>Obwalden (de)</t>
  </si>
  <si>
    <t>Sankt Gallen (de)</t>
  </si>
  <si>
    <t>Schaffhausen (de)</t>
  </si>
  <si>
    <t>Solothurn (de)</t>
  </si>
  <si>
    <t>Schwyz (de)</t>
  </si>
  <si>
    <t>Thurgau (de)</t>
  </si>
  <si>
    <t>TI</t>
  </si>
  <si>
    <t>Ticino (it)</t>
  </si>
  <si>
    <t>UR</t>
  </si>
  <si>
    <t>Uri (de)</t>
  </si>
  <si>
    <t>Vaud (fr)</t>
  </si>
  <si>
    <t>VS</t>
  </si>
  <si>
    <t>Valais (fr)</t>
  </si>
  <si>
    <t>ZG</t>
  </si>
  <si>
    <t>Zug (de)</t>
  </si>
  <si>
    <t>ZH</t>
  </si>
  <si>
    <t>Zürich (de)</t>
  </si>
  <si>
    <t>Abidjan</t>
  </si>
  <si>
    <t>autonomous district</t>
  </si>
  <si>
    <t>Bas-Sassandra</t>
  </si>
  <si>
    <t>district</t>
  </si>
  <si>
    <t xml:space="preserve">	Comoé</t>
  </si>
  <si>
    <t>DN</t>
  </si>
  <si>
    <t>Denguélé</t>
  </si>
  <si>
    <t>Gôh-Djiboua</t>
  </si>
  <si>
    <t>Lacs</t>
  </si>
  <si>
    <t>LG</t>
  </si>
  <si>
    <t>Lagunes</t>
  </si>
  <si>
    <t>Montagnes</t>
  </si>
  <si>
    <t>Sassandra-Marahoué</t>
  </si>
  <si>
    <t>Savanes</t>
  </si>
  <si>
    <t>VB</t>
  </si>
  <si>
    <t>Vallée du Bandama</t>
  </si>
  <si>
    <t>WR</t>
  </si>
  <si>
    <t>Woroba</t>
  </si>
  <si>
    <t>YM</t>
  </si>
  <si>
    <t>Yamoussoukro</t>
  </si>
  <si>
    <t>ZZ</t>
  </si>
  <si>
    <t>Zanzan</t>
  </si>
  <si>
    <t>Aysén</t>
  </si>
  <si>
    <t>Antofagasta</t>
  </si>
  <si>
    <t>Arica y Parinacota</t>
  </si>
  <si>
    <t>Araucanía</t>
  </si>
  <si>
    <t>Atacama</t>
  </si>
  <si>
    <t>Biobío</t>
  </si>
  <si>
    <t>Coquimbo</t>
  </si>
  <si>
    <t>Libertador General Bernardo O'Higgins</t>
  </si>
  <si>
    <t>LL</t>
  </si>
  <si>
    <t>Los Lagos</t>
  </si>
  <si>
    <t>Los Ríos</t>
  </si>
  <si>
    <t>Magallanes</t>
  </si>
  <si>
    <t>Maule</t>
  </si>
  <si>
    <t>Región Metropolitana de Santiago</t>
  </si>
  <si>
    <t>TA</t>
  </si>
  <si>
    <t>Tarapacá</t>
  </si>
  <si>
    <t>Valparaíso</t>
  </si>
  <si>
    <t>Adamaoua</t>
  </si>
  <si>
    <t>Centre</t>
  </si>
  <si>
    <t>EN</t>
  </si>
  <si>
    <t>Far North</t>
  </si>
  <si>
    <t>East</t>
  </si>
  <si>
    <t>North</t>
  </si>
  <si>
    <t>North-West</t>
  </si>
  <si>
    <t>West</t>
  </si>
  <si>
    <t>South</t>
  </si>
  <si>
    <t>South-West</t>
  </si>
  <si>
    <t>Beijing</t>
  </si>
  <si>
    <t>Tianjin</t>
  </si>
  <si>
    <t>Hebei</t>
  </si>
  <si>
    <t>Shanxi</t>
  </si>
  <si>
    <t>Nei Mongol (mn)</t>
  </si>
  <si>
    <t>Autonomous Region</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</si>
  <si>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</si>
  <si>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</si>
  <si>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</si>
  <si>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</si>
  <si>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</si>
  <si>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</si>
  <si>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</si>
  <si>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</si>
  <si>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</si>
  <si>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</si>
  <si>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</si>
  <si>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</si>
  <si>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</si>
  <si>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</si>
  <si>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</si>
  <si>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</si>
  <si>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</si>
  <si>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</si>
  <si>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</si>
  <si>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</si>
  <si>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Xizang</t>
  </si>
  <si>
    <t>Shaanxi</t>
  </si>
  <si>
    <t>Gansu</t>
  </si>
  <si>
    <t>Qinghai</t>
  </si>
  <si>
    <t>Ningxia</t>
  </si>
  <si>
    <t>Xinjiang</t>
  </si>
  <si>
    <t>Taiwan</t>
  </si>
  <si>
    <t>Xianggang</t>
  </si>
  <si>
    <t>Special Administrative Region</t>
  </si>
  <si>
    <t>Aomen</t>
  </si>
  <si>
    <t>AMA</t>
  </si>
  <si>
    <t>ANT</t>
  </si>
  <si>
    <t>Antioquia</t>
  </si>
  <si>
    <t>ARA</t>
  </si>
  <si>
    <t>Arauca</t>
  </si>
  <si>
    <t>ATL</t>
  </si>
  <si>
    <t>Atlántico</t>
  </si>
  <si>
    <t>Bolívar</t>
  </si>
  <si>
    <t>BOY</t>
  </si>
  <si>
    <t>Boyacá</t>
  </si>
  <si>
    <t>Caldas</t>
  </si>
  <si>
    <t>CAQ</t>
  </si>
  <si>
    <t>Caquetá</t>
  </si>
  <si>
    <t>CAS</t>
  </si>
  <si>
    <t>Casanare</t>
  </si>
  <si>
    <t>CAU</t>
  </si>
  <si>
    <t>Cauca</t>
  </si>
  <si>
    <t>CES</t>
  </si>
  <si>
    <t>Cesar</t>
  </si>
  <si>
    <t>CHO</t>
  </si>
  <si>
    <t>Chocó</t>
  </si>
  <si>
    <t>COR</t>
  </si>
  <si>
    <t>CUN</t>
  </si>
  <si>
    <t>Cundinamarca</t>
  </si>
  <si>
    <t>DC</t>
  </si>
  <si>
    <t>Distrito Capital de Bogotá</t>
  </si>
  <si>
    <t>Capital district</t>
  </si>
  <si>
    <t>GUA</t>
  </si>
  <si>
    <t>Guainía</t>
  </si>
  <si>
    <t>GUV</t>
  </si>
  <si>
    <t>Guaviare</t>
  </si>
  <si>
    <t>Huila</t>
  </si>
  <si>
    <t>La Guajira</t>
  </si>
  <si>
    <t>MAG</t>
  </si>
  <si>
    <t>Magdalena</t>
  </si>
  <si>
    <t>MET</t>
  </si>
  <si>
    <t>Meta</t>
  </si>
  <si>
    <t>NAR</t>
  </si>
  <si>
    <t>Nariño</t>
  </si>
  <si>
    <t>NSA</t>
  </si>
  <si>
    <t>Norte de Santander</t>
  </si>
  <si>
    <t>PUT</t>
  </si>
  <si>
    <t>Putumayo</t>
  </si>
  <si>
    <t>QUI</t>
  </si>
  <si>
    <t>Quindío</t>
  </si>
  <si>
    <t>RIS</t>
  </si>
  <si>
    <t>Risaralda</t>
  </si>
  <si>
    <t>SAN</t>
  </si>
  <si>
    <t>Santander</t>
  </si>
  <si>
    <t>SAP</t>
  </si>
  <si>
    <t>San Andrés, Providencia y Santa Catalina</t>
  </si>
  <si>
    <t>SUC</t>
  </si>
  <si>
    <t>Sucre</t>
  </si>
  <si>
    <t>Tolima</t>
  </si>
  <si>
    <t>VAC</t>
  </si>
  <si>
    <t>Valle del Cauca</t>
  </si>
  <si>
    <t>VAU</t>
  </si>
  <si>
    <t>Vaupés</t>
  </si>
  <si>
    <t>VID</t>
  </si>
  <si>
    <t>Vichada</t>
  </si>
  <si>
    <t>Alajuela</t>
  </si>
  <si>
    <t>Cartago</t>
  </si>
  <si>
    <t>Guanacaste</t>
  </si>
  <si>
    <t>Heredia</t>
  </si>
  <si>
    <t>Limón</t>
  </si>
  <si>
    <t>Puntarenas</t>
  </si>
  <si>
    <t>San José</t>
  </si>
  <si>
    <t>Pinar del Río</t>
  </si>
  <si>
    <t>La Habana</t>
  </si>
  <si>
    <t>Ciudad de La Habana</t>
  </si>
  <si>
    <t>Matanzas</t>
  </si>
  <si>
    <t>Villa Clara</t>
  </si>
  <si>
    <t>Cienfuegos</t>
  </si>
  <si>
    <t>Sancti Spíritus</t>
  </si>
  <si>
    <t>Ciego de Ávila</t>
  </si>
  <si>
    <t>Camagüey</t>
  </si>
  <si>
    <t>Las Tunas</t>
  </si>
  <si>
    <t>Holguín</t>
  </si>
  <si>
    <t>Granma</t>
  </si>
  <si>
    <t>Santiago de Cuba</t>
  </si>
  <si>
    <t>Guantánamo</t>
  </si>
  <si>
    <t>Artemisa</t>
  </si>
  <si>
    <t>Mayabeque</t>
  </si>
  <si>
    <t>Isla de la Juventud</t>
  </si>
  <si>
    <t>Special municipality</t>
  </si>
  <si>
    <t>Brava</t>
  </si>
  <si>
    <t>Boa Vista</t>
  </si>
  <si>
    <t>Santa Catarina do Fogo</t>
  </si>
  <si>
    <t>Maio</t>
  </si>
  <si>
    <t>Mosteiros</t>
  </si>
  <si>
    <t>Paul</t>
  </si>
  <si>
    <t>Porto Novo</t>
  </si>
  <si>
    <t>Praia</t>
  </si>
  <si>
    <t>RB</t>
  </si>
  <si>
    <t>Ribeira Brava</t>
  </si>
  <si>
    <t>RG</t>
  </si>
  <si>
    <t>Ribeira Grande</t>
  </si>
  <si>
    <t>Ribeira Grande de Santiago</t>
  </si>
  <si>
    <t>São Domingos</t>
  </si>
  <si>
    <t>SF</t>
  </si>
  <si>
    <t>São Filipe</t>
  </si>
  <si>
    <t>Sal</t>
  </si>
  <si>
    <t>São Miguel</t>
  </si>
  <si>
    <t>São Lourenço dos Órgãos</t>
  </si>
  <si>
    <t>São Salvador do Mundo</t>
  </si>
  <si>
    <t>São Vicente</t>
  </si>
  <si>
    <t>Tarrafal</t>
  </si>
  <si>
    <t>TS</t>
  </si>
  <si>
    <t>Tarrafal de São Nicolau</t>
  </si>
  <si>
    <t>Lefkosia</t>
  </si>
  <si>
    <t>Lemesos</t>
  </si>
  <si>
    <t>Larnaka</t>
  </si>
  <si>
    <t>Ammochostos</t>
  </si>
  <si>
    <t>Pafos</t>
  </si>
  <si>
    <t>Keryneia</t>
  </si>
  <si>
    <t>JC</t>
  </si>
  <si>
    <t>Jihoceský kraj</t>
  </si>
  <si>
    <t>Jihomoravský kraj</t>
  </si>
  <si>
    <t>Karlovarský kraj</t>
  </si>
  <si>
    <t>Královéhradecký kraj</t>
  </si>
  <si>
    <t>Liberecký kraj</t>
  </si>
  <si>
    <t>Moravskoslezský kraj</t>
  </si>
  <si>
    <t>OL</t>
  </si>
  <si>
    <t>Olomoucký kraj</t>
  </si>
  <si>
    <t>Pardubický kraj</t>
  </si>
  <si>
    <t>Plzenský kraj</t>
  </si>
  <si>
    <t>Praha, hlavní mesto</t>
  </si>
  <si>
    <t>Stredoceský kraj</t>
  </si>
  <si>
    <t>Ústecký kraj</t>
  </si>
  <si>
    <t>VY</t>
  </si>
  <si>
    <t>Vysocina</t>
  </si>
  <si>
    <t>ZL</t>
  </si>
  <si>
    <t>Zlínský kraj</t>
  </si>
  <si>
    <t>Brandenburg</t>
  </si>
  <si>
    <t>Länder</t>
  </si>
  <si>
    <t>Berlin</t>
  </si>
  <si>
    <t>Baden-Württemberg</t>
  </si>
  <si>
    <t>Bayern</t>
  </si>
  <si>
    <t>HB</t>
  </si>
  <si>
    <t>Bremen</t>
  </si>
  <si>
    <t>HE</t>
  </si>
  <si>
    <t>Hessen</t>
  </si>
  <si>
    <t>HH</t>
  </si>
  <si>
    <t>Hamburg</t>
  </si>
  <si>
    <t>Mecklenburg-Vorpommern</t>
  </si>
  <si>
    <t>Niedersachsen</t>
  </si>
  <si>
    <t>Nordrhein-Westfalen</t>
  </si>
  <si>
    <t>RP</t>
  </si>
  <si>
    <t>Rheinland-Pfalz</t>
  </si>
  <si>
    <t>Schleswig-Holstein</t>
  </si>
  <si>
    <t>Saarland</t>
  </si>
  <si>
    <t>Sachsen</t>
  </si>
  <si>
    <t>Sachsen-Anhalt</t>
  </si>
  <si>
    <t>Thüringen</t>
  </si>
  <si>
    <t>Arta</t>
  </si>
  <si>
    <t>Ali Sabieh</t>
  </si>
  <si>
    <t>DI</t>
  </si>
  <si>
    <t>Dikhil</t>
  </si>
  <si>
    <t>OB</t>
  </si>
  <si>
    <t>Obock</t>
  </si>
  <si>
    <t>Tadjourah</t>
  </si>
  <si>
    <t>Nordjylland</t>
  </si>
  <si>
    <t>Midtjylland</t>
  </si>
  <si>
    <t>Syddanmark</t>
  </si>
  <si>
    <t>Hovedstaden</t>
  </si>
  <si>
    <t>Sjælland</t>
  </si>
  <si>
    <t>Saint David</t>
  </si>
  <si>
    <t>Saint Luke</t>
  </si>
  <si>
    <t>Saint Mark</t>
  </si>
  <si>
    <t>Saint Patrick</t>
  </si>
  <si>
    <t>Distrito Nacional (Santo Domingo)</t>
  </si>
  <si>
    <t>Azua</t>
  </si>
  <si>
    <t>Baoruco</t>
  </si>
  <si>
    <t>Barahona</t>
  </si>
  <si>
    <t>Dajabón</t>
  </si>
  <si>
    <t>Duarte</t>
  </si>
  <si>
    <t>La Estrelleta [Elías Piña]</t>
  </si>
  <si>
    <t>El Seibo</t>
  </si>
  <si>
    <t>Espaillat</t>
  </si>
  <si>
    <t>Independencia</t>
  </si>
  <si>
    <t>La Altagracia</t>
  </si>
  <si>
    <t>La Romana</t>
  </si>
  <si>
    <t>La Vega</t>
  </si>
  <si>
    <t>María Trinidad Sánchez</t>
  </si>
  <si>
    <t>Monte Cristi</t>
  </si>
  <si>
    <t>Pedernales</t>
  </si>
  <si>
    <t>Peravia</t>
  </si>
  <si>
    <t>Puerto Plata</t>
  </si>
  <si>
    <t>Hermanas Mirabal</t>
  </si>
  <si>
    <t>Samaná</t>
  </si>
  <si>
    <t>San Cristóbal</t>
  </si>
  <si>
    <t>San Pedro de Macorís</t>
  </si>
  <si>
    <t>Sánchez Ramírez</t>
  </si>
  <si>
    <t>Santiago</t>
  </si>
  <si>
    <t>Santiago Rodríguez</t>
  </si>
  <si>
    <t>Valverde</t>
  </si>
  <si>
    <t>Monseñor Nouel</t>
  </si>
  <si>
    <t>Monte Plata</t>
  </si>
  <si>
    <t>Hato Mayor</t>
  </si>
  <si>
    <t>San José de Ocoa</t>
  </si>
  <si>
    <t>Santo Domingo</t>
  </si>
  <si>
    <t>Cibao Nordeste</t>
  </si>
  <si>
    <t>Cibao Noroeste</t>
  </si>
  <si>
    <t>Cibao Norte</t>
  </si>
  <si>
    <t>Cibao Sur</t>
  </si>
  <si>
    <t>El Valle</t>
  </si>
  <si>
    <t>Enriquillo</t>
  </si>
  <si>
    <t>Higuamo</t>
  </si>
  <si>
    <t>Ozama</t>
  </si>
  <si>
    <t>Valdesia</t>
  </si>
  <si>
    <t>Yuma</t>
  </si>
  <si>
    <t>Adrar</t>
  </si>
  <si>
    <t>Chlef</t>
  </si>
  <si>
    <t>Laghouat</t>
  </si>
  <si>
    <t>Oum el Bouaghi</t>
  </si>
  <si>
    <t>Batna</t>
  </si>
  <si>
    <t>Béjaïa</t>
  </si>
  <si>
    <t>Biskra</t>
  </si>
  <si>
    <t>Béchar</t>
  </si>
  <si>
    <t>Blida</t>
  </si>
  <si>
    <t>Bouira</t>
  </si>
  <si>
    <t>Tamanrasset</t>
  </si>
  <si>
    <t>Tébessa</t>
  </si>
  <si>
    <t>Tlemcen</t>
  </si>
  <si>
    <t>Tiaret</t>
  </si>
  <si>
    <t>Tizi Ouzou</t>
  </si>
  <si>
    <t>Alger</t>
  </si>
  <si>
    <t>Djelfa</t>
  </si>
  <si>
    <t>Jijel</t>
  </si>
  <si>
    <t>Sétif</t>
  </si>
  <si>
    <t>Saïda</t>
  </si>
  <si>
    <t>Skikda</t>
  </si>
  <si>
    <t>Sidi Bel Abbès</t>
  </si>
  <si>
    <t>Annaba</t>
  </si>
  <si>
    <t>Guelma</t>
  </si>
  <si>
    <t>Constantine</t>
  </si>
  <si>
    <t>Médéa</t>
  </si>
  <si>
    <t>Mostaganem</t>
  </si>
  <si>
    <t>Msila</t>
  </si>
  <si>
    <t>Mascara</t>
  </si>
  <si>
    <t>Ouargla</t>
  </si>
  <si>
    <t>Oran</t>
  </si>
  <si>
    <t>El Bayadh</t>
  </si>
  <si>
    <t>Illizi</t>
  </si>
  <si>
    <t>Bordj Bou Arréridj</t>
  </si>
  <si>
    <t>Boumerdès</t>
  </si>
  <si>
    <t>El Tarf</t>
  </si>
  <si>
    <t>Tindouf</t>
  </si>
  <si>
    <t>Tissemsilt</t>
  </si>
  <si>
    <t>El Oued</t>
  </si>
  <si>
    <t>Khenchela</t>
  </si>
  <si>
    <t>Souk Ahras</t>
  </si>
  <si>
    <t>Tipaza</t>
  </si>
  <si>
    <t>Mila</t>
  </si>
  <si>
    <t>Aïn Defla</t>
  </si>
  <si>
    <t>Naama</t>
  </si>
  <si>
    <t>Aïn Témouchent</t>
  </si>
  <si>
    <t>Ghardaïa</t>
  </si>
  <si>
    <t>Relizane</t>
  </si>
  <si>
    <t>Azuay</t>
  </si>
  <si>
    <t>Carchi</t>
  </si>
  <si>
    <t>Orellana</t>
  </si>
  <si>
    <t>Esmeraldas</t>
  </si>
  <si>
    <t>Cañar</t>
  </si>
  <si>
    <t>Guayas</t>
  </si>
  <si>
    <t>Chimborazo</t>
  </si>
  <si>
    <t>I</t>
  </si>
  <si>
    <t>Imbabura</t>
  </si>
  <si>
    <t>Loja</t>
  </si>
  <si>
    <t>Manabí</t>
  </si>
  <si>
    <t>Napo</t>
  </si>
  <si>
    <t>El Oro</t>
  </si>
  <si>
    <t>Pichincha</t>
  </si>
  <si>
    <t>Morona-Santiago</t>
  </si>
  <si>
    <t>Santo Domingo de los Tsáchilas</t>
  </si>
  <si>
    <t>Santa Elena</t>
  </si>
  <si>
    <t>Tungurahua</t>
  </si>
  <si>
    <t>Sucumbíos</t>
  </si>
  <si>
    <t>Galápagos</t>
  </si>
  <si>
    <t>Cotopaxi</t>
  </si>
  <si>
    <t>Pastaza</t>
  </si>
  <si>
    <t>Zamora-Chinchipe</t>
  </si>
  <si>
    <t>Harjumaa</t>
  </si>
  <si>
    <t>Hiiumaa</t>
  </si>
  <si>
    <t>Ida-Virumaa</t>
  </si>
  <si>
    <t>Jõgevamaa</t>
  </si>
  <si>
    <t>Järvamaa</t>
  </si>
  <si>
    <t>Läänemaa</t>
  </si>
  <si>
    <t>Lääne-Virumaa</t>
  </si>
  <si>
    <t>Põlvamaa</t>
  </si>
  <si>
    <t>Pärnumaa</t>
  </si>
  <si>
    <t>Raplamaa</t>
  </si>
  <si>
    <t>Saaremaa</t>
  </si>
  <si>
    <t>Tartumaa</t>
  </si>
  <si>
    <t>Valgamaa</t>
  </si>
  <si>
    <t>Viljandimaa</t>
  </si>
  <si>
    <t>Võrumaa</t>
  </si>
  <si>
    <t>ALX</t>
  </si>
  <si>
    <t>AI Iskandariyah</t>
  </si>
  <si>
    <t>Governorate</t>
  </si>
  <si>
    <t>ASN</t>
  </si>
  <si>
    <t>Aswan</t>
  </si>
  <si>
    <t>Asyut</t>
  </si>
  <si>
    <t>Al Ba?r al A?mar</t>
  </si>
  <si>
    <t>Al Bu?ayrah</t>
  </si>
  <si>
    <t>BNS</t>
  </si>
  <si>
    <t>Bani Suwayf</t>
  </si>
  <si>
    <t>AI Qahirah</t>
  </si>
  <si>
    <t>Ad Daqahliyah</t>
  </si>
  <si>
    <t>DT</t>
  </si>
  <si>
    <t>Dumyat</t>
  </si>
  <si>
    <t>FYM</t>
  </si>
  <si>
    <t>AI Fayyum</t>
  </si>
  <si>
    <t>AI Gharbiyah</t>
  </si>
  <si>
    <t>GZ</t>
  </si>
  <si>
    <t>AI Jizah</t>
  </si>
  <si>
    <t>AI Isma 'iliyah</t>
  </si>
  <si>
    <t>JS</t>
  </si>
  <si>
    <t>Janub Sina'</t>
  </si>
  <si>
    <t>AI Qalyubiyah</t>
  </si>
  <si>
    <t>KFS</t>
  </si>
  <si>
    <t>Kafr ash Shaykh</t>
  </si>
  <si>
    <t>Qina</t>
  </si>
  <si>
    <t>LX</t>
  </si>
  <si>
    <t>Al Uqsur</t>
  </si>
  <si>
    <t>AI Minya</t>
  </si>
  <si>
    <t>MNF</t>
  </si>
  <si>
    <t>AI Minufiyah</t>
  </si>
  <si>
    <t>Matruh</t>
  </si>
  <si>
    <t>PTS</t>
  </si>
  <si>
    <t>Bur Sa'id</t>
  </si>
  <si>
    <t>SHG</t>
  </si>
  <si>
    <t>Suhaj</t>
  </si>
  <si>
    <t>SHR</t>
  </si>
  <si>
    <t>Ash Sharqiyah</t>
  </si>
  <si>
    <t>SIN</t>
  </si>
  <si>
    <t>Shamal Sina'</t>
  </si>
  <si>
    <t>SUZ</t>
  </si>
  <si>
    <t>As Suways</t>
  </si>
  <si>
    <t>WAD</t>
  </si>
  <si>
    <t>AI Wadi al Jadid</t>
  </si>
  <si>
    <t>‘Anseba</t>
  </si>
  <si>
    <t>Debubawi K’eyyi? Ba?ri</t>
  </si>
  <si>
    <t>Debub</t>
  </si>
  <si>
    <t>Gash-Barka</t>
  </si>
  <si>
    <t>Ma’ikel</t>
  </si>
  <si>
    <t>Semienawi K’eyyi? Ba?ri</t>
  </si>
  <si>
    <t>Alicante / Alacant</t>
  </si>
  <si>
    <t>Albacete</t>
  </si>
  <si>
    <t>Almería</t>
  </si>
  <si>
    <t>Ávila</t>
  </si>
  <si>
    <t>Barcelona  [Barcelona]</t>
  </si>
  <si>
    <t>Badajoz</t>
  </si>
  <si>
    <t>Biskaia</t>
  </si>
  <si>
    <t>BU</t>
  </si>
  <si>
    <t>Burgos</t>
  </si>
  <si>
    <t>A Coruña  [La Coruña]</t>
  </si>
  <si>
    <t>Cádiz</t>
  </si>
  <si>
    <t>Cáceres</t>
  </si>
  <si>
    <t>Ceuta</t>
  </si>
  <si>
    <t>Autonomous city in North Africa</t>
  </si>
  <si>
    <t>Ciudad Real</t>
  </si>
  <si>
    <t>Castellón / Castelló</t>
  </si>
  <si>
    <t>Cuenca</t>
  </si>
  <si>
    <t>Las Palmas</t>
  </si>
  <si>
    <t>Girona  [Gerona]</t>
  </si>
  <si>
    <t>Granada</t>
  </si>
  <si>
    <t>Guadalajara</t>
  </si>
  <si>
    <t>Huelva</t>
  </si>
  <si>
    <t>Huesca</t>
  </si>
  <si>
    <t>Jaén</t>
  </si>
  <si>
    <t>Lleida  [Lérida]</t>
  </si>
  <si>
    <t>LE</t>
  </si>
  <si>
    <t>León</t>
  </si>
  <si>
    <t>Lugo  [Lugo]</t>
  </si>
  <si>
    <t>Madrid</t>
  </si>
  <si>
    <t>Málaga</t>
  </si>
  <si>
    <t>Melilla</t>
  </si>
  <si>
    <t>Murcia</t>
  </si>
  <si>
    <t>Navarra / Nafarroa</t>
  </si>
  <si>
    <t>Asturias</t>
  </si>
  <si>
    <t>Ourense  [Orense]</t>
  </si>
  <si>
    <t>Palencia</t>
  </si>
  <si>
    <t>Balears  [Baleares]</t>
  </si>
  <si>
    <t>PO</t>
  </si>
  <si>
    <t>Pontevedra  [Pontevedra]</t>
  </si>
  <si>
    <t>Cantabria</t>
  </si>
  <si>
    <t>Salamanca</t>
  </si>
  <si>
    <t>Sevilla</t>
  </si>
  <si>
    <t>Segovia</t>
  </si>
  <si>
    <t>Soria</t>
  </si>
  <si>
    <t>Gipuzkoa</t>
  </si>
  <si>
    <t>Tarragona  [Tarragona]</t>
  </si>
  <si>
    <t>Teruel</t>
  </si>
  <si>
    <t>Santa Cruz de Tenerife</t>
  </si>
  <si>
    <t>Valencia / València</t>
  </si>
  <si>
    <t>Valladolid</t>
  </si>
  <si>
    <t>Álava / Araba</t>
  </si>
  <si>
    <t>Zaragoza</t>
  </si>
  <si>
    <t>Zamora</t>
  </si>
  <si>
    <t>AA</t>
  </si>
  <si>
    <t>Adis Abeba</t>
  </si>
  <si>
    <t>Administration</t>
  </si>
  <si>
    <t>Amara</t>
  </si>
  <si>
    <t>Binshangul Gumuz</t>
  </si>
  <si>
    <t>DD</t>
  </si>
  <si>
    <t>Dire Dawa</t>
  </si>
  <si>
    <t>Gambela Hizboch</t>
  </si>
  <si>
    <t>HA</t>
  </si>
  <si>
    <t>Hareri Hizb</t>
  </si>
  <si>
    <t>Oromiya</t>
  </si>
  <si>
    <t>YeDebub Biheroch Bihereseboch na Hizboch</t>
  </si>
  <si>
    <t>Sumale</t>
  </si>
  <si>
    <t>Tigray</t>
  </si>
  <si>
    <t>Ahvenanmaan maakunta</t>
  </si>
  <si>
    <t>Etelä-Karjala</t>
  </si>
  <si>
    <t>Etelä-Pohjanmaa</t>
  </si>
  <si>
    <t>Etelä-Savo</t>
  </si>
  <si>
    <t>Kainuu</t>
  </si>
  <si>
    <t>Kanta-Häme</t>
  </si>
  <si>
    <t>Keski-Pohjanmaa</t>
  </si>
  <si>
    <t>Keski-Suomi</t>
  </si>
  <si>
    <t>Kymenlaakso</t>
  </si>
  <si>
    <t>Lappi</t>
  </si>
  <si>
    <t>Pirkanmaa</t>
  </si>
  <si>
    <t>Pohjanmaa</t>
  </si>
  <si>
    <t>Pohjois-Karjala</t>
  </si>
  <si>
    <t>Pohjois-Pohjanmaa</t>
  </si>
  <si>
    <t>Pohjois-Savo</t>
  </si>
  <si>
    <t>Päijät-Häme</t>
  </si>
  <si>
    <t>Satakunta</t>
  </si>
  <si>
    <t>Uusimaa</t>
  </si>
  <si>
    <t>Varsinais-Suomi</t>
  </si>
  <si>
    <t>Ba</t>
  </si>
  <si>
    <t>Bua</t>
  </si>
  <si>
    <t>Cakaudrove</t>
  </si>
  <si>
    <t>Kadavu</t>
  </si>
  <si>
    <t>Lau</t>
  </si>
  <si>
    <t>Lomaiviti</t>
  </si>
  <si>
    <t>Macuata</t>
  </si>
  <si>
    <t>Nadroga and Navosa</t>
  </si>
  <si>
    <t>Naitasiri</t>
  </si>
  <si>
    <t>Namosi</t>
  </si>
  <si>
    <t>Ra</t>
  </si>
  <si>
    <t>Rewa</t>
  </si>
  <si>
    <t>Serua</t>
  </si>
  <si>
    <t>Tailevu</t>
  </si>
  <si>
    <t>Division</t>
  </si>
  <si>
    <t>Eastern</t>
  </si>
  <si>
    <t>Northern</t>
  </si>
  <si>
    <t>Rotuma</t>
  </si>
  <si>
    <t>Western</t>
  </si>
  <si>
    <t>KSA</t>
  </si>
  <si>
    <t>Kosrae</t>
  </si>
  <si>
    <t>PNI</t>
  </si>
  <si>
    <t>Pohnpei</t>
  </si>
  <si>
    <t>TRK</t>
  </si>
  <si>
    <t>Chuuk</t>
  </si>
  <si>
    <t>YAP</t>
  </si>
  <si>
    <t>Yap</t>
  </si>
  <si>
    <t>Ain</t>
  </si>
  <si>
    <t>Metropolitan department</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</si>
  <si>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</si>
  <si>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</si>
  <si>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</si>
  <si>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</si>
  <si>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</si>
  <si>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</si>
  <si>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</si>
  <si>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</si>
  <si>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</si>
  <si>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</si>
  <si>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</si>
  <si>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</si>
  <si>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</si>
  <si>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</si>
  <si>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</si>
  <si>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</si>
  <si>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</si>
  <si>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</si>
  <si>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Côte-d'Or</t>
  </si>
  <si>
    <t>Côtes-d'Armor</t>
  </si>
  <si>
    <t>Creuse</t>
  </si>
  <si>
    <t>Dordogne</t>
  </si>
  <si>
    <t>Doubs</t>
  </si>
  <si>
    <t>Drôme</t>
  </si>
  <si>
    <t>Eure</t>
  </si>
  <si>
    <t>Eure-et-Loir</t>
  </si>
  <si>
    <t>Finistère</t>
  </si>
  <si>
    <t>2A</t>
  </si>
  <si>
    <t>Corse-du-Sud</t>
  </si>
  <si>
    <t>2B</t>
  </si>
  <si>
    <t>Haute-Corse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</si>
  <si>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</si>
  <si>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</si>
  <si>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</si>
  <si>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</si>
  <si>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</si>
  <si>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</si>
  <si>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</si>
  <si>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</si>
  <si>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</si>
  <si>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</si>
  <si>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</si>
  <si>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</si>
  <si>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</si>
  <si>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</si>
  <si>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</si>
  <si>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</si>
  <si>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</si>
  <si>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Lot-et-Garonne</t>
  </si>
  <si>
    <t>Lozère</t>
  </si>
  <si>
    <t>Maine-et-Loire</t>
  </si>
  <si>
    <t>Manche</t>
  </si>
  <si>
    <t>Marne</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</si>
  <si>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</si>
  <si>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</si>
  <si>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</si>
  <si>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</si>
  <si>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</si>
  <si>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</si>
  <si>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</si>
  <si>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</si>
  <si>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</si>
  <si>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</si>
  <si>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</si>
  <si>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</si>
  <si>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</si>
  <si>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</si>
  <si>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</si>
  <si>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</si>
  <si>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</si>
  <si>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</si>
  <si>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</si>
  <si>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</si>
  <si>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</si>
  <si>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</si>
  <si>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</si>
  <si>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</si>
  <si>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</si>
  <si>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</si>
  <si>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</si>
  <si>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</si>
  <si>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</si>
  <si>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</si>
  <si>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</si>
  <si>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</si>
  <si>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</si>
  <si>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</si>
  <si>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</si>
  <si>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</si>
  <si>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</si>
  <si>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</si>
  <si>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 de Belfort</t>
  </si>
  <si>
    <t>Essonne</t>
  </si>
  <si>
    <t>Hauts-de-Seine</t>
  </si>
  <si>
    <t>Seine-Saint-Denis</t>
  </si>
  <si>
    <t>Val-de-Marne</t>
  </si>
  <si>
    <t>Val-d'Oise</t>
  </si>
  <si>
    <t>Estuaire</t>
  </si>
  <si>
    <t>Haut-Ogooué</t>
  </si>
  <si>
    <t>Moyen-Ogooué</t>
  </si>
  <si>
    <t>Ngounié</t>
  </si>
  <si>
    <t>Nyanga</t>
  </si>
  <si>
    <t>Ogooué-Ivindo</t>
  </si>
  <si>
    <t>Ogooué-Lolo</t>
  </si>
  <si>
    <t>Ogooué-Maritime</t>
  </si>
  <si>
    <t>Woleu-Ntem</t>
  </si>
  <si>
    <t>ABC</t>
  </si>
  <si>
    <t>Armagh, Banbridge and Craigavon</t>
  </si>
  <si>
    <t>ABD</t>
  </si>
  <si>
    <t>Aberdeenshire</t>
  </si>
  <si>
    <t>Council area</t>
  </si>
  <si>
    <t>ABE</t>
  </si>
  <si>
    <t>Aberdeen City</t>
  </si>
  <si>
    <t>AGB</t>
  </si>
  <si>
    <t>Argyll and Bute</t>
  </si>
  <si>
    <t>AGY</t>
  </si>
  <si>
    <t>Isle of Anglesey [Sir Ynys Môn GB-YNM]</t>
  </si>
  <si>
    <t>Unitary authority</t>
  </si>
  <si>
    <t>Ards and North Down</t>
  </si>
  <si>
    <t>ANN</t>
  </si>
  <si>
    <t>Antrim and Newtownabbey</t>
  </si>
  <si>
    <t>ANS</t>
  </si>
  <si>
    <t>Angus</t>
  </si>
  <si>
    <t>Armagh</t>
  </si>
  <si>
    <t>District council area</t>
  </si>
  <si>
    <t>BAS</t>
  </si>
  <si>
    <t>Bath and North East Somerset</t>
  </si>
  <si>
    <t>BBD</t>
  </si>
  <si>
    <t>Blackburn with Darwen</t>
  </si>
  <si>
    <t>BDF</t>
  </si>
  <si>
    <t>Bedford</t>
  </si>
  <si>
    <t>Barking and Dagenham</t>
  </si>
  <si>
    <t>London borough</t>
  </si>
  <si>
    <t>Brent</t>
  </si>
  <si>
    <t>BEX</t>
  </si>
  <si>
    <t>Bexley</t>
  </si>
  <si>
    <t>BFS</t>
  </si>
  <si>
    <t>Belfast</t>
  </si>
  <si>
    <t>BGE</t>
  </si>
  <si>
    <t>Bridgend [Pen-y-bont ar Ogwr GB-POG]</t>
  </si>
  <si>
    <t>BGW</t>
  </si>
  <si>
    <t>Blaenau Gwent</t>
  </si>
  <si>
    <t>BIR</t>
  </si>
  <si>
    <t>Birmingham</t>
  </si>
  <si>
    <t>BKM</t>
  </si>
  <si>
    <t>Buckinghamshire</t>
  </si>
  <si>
    <t>BMH</t>
  </si>
  <si>
    <t>Bournemouth</t>
  </si>
  <si>
    <t>BNE</t>
  </si>
  <si>
    <t>Barnet</t>
  </si>
  <si>
    <t>BNH</t>
  </si>
  <si>
    <t>Brighton and Hove</t>
  </si>
  <si>
    <t>Barnsley</t>
  </si>
  <si>
    <t>Bolton</t>
  </si>
  <si>
    <t>BPL</t>
  </si>
  <si>
    <t>Blackpool</t>
  </si>
  <si>
    <t>Bracknell Forest</t>
  </si>
  <si>
    <t>BRD</t>
  </si>
  <si>
    <t>Bradford</t>
  </si>
  <si>
    <t>BRY</t>
  </si>
  <si>
    <t>Bromley</t>
  </si>
  <si>
    <t>BST</t>
  </si>
  <si>
    <t>Bristol, City of</t>
  </si>
  <si>
    <t>BUR</t>
  </si>
  <si>
    <t>Bury</t>
  </si>
  <si>
    <t>CAM</t>
  </si>
  <si>
    <t>Cambridgeshire</t>
  </si>
  <si>
    <t>CAY</t>
  </si>
  <si>
    <t>Caerphilly [Caerffili GB-CAF]</t>
  </si>
  <si>
    <t>CBF</t>
  </si>
  <si>
    <t>Central Bedfordshire</t>
  </si>
  <si>
    <t>CCG</t>
  </si>
  <si>
    <t>Causeway Coast and Glens</t>
  </si>
  <si>
    <t>CGN</t>
  </si>
  <si>
    <t>Ceredigion [Sir Ceredigion]</t>
  </si>
  <si>
    <t>Cheshire East</t>
  </si>
  <si>
    <t>CHW</t>
  </si>
  <si>
    <t>Cheshire West and Chester</t>
  </si>
  <si>
    <t>CLD</t>
  </si>
  <si>
    <t>Calderdale</t>
  </si>
  <si>
    <t>CLK</t>
  </si>
  <si>
    <t>Clackmannanshire</t>
  </si>
  <si>
    <t>CMA</t>
  </si>
  <si>
    <t>Cumbria</t>
  </si>
  <si>
    <t>CMD</t>
  </si>
  <si>
    <t>Camden</t>
  </si>
  <si>
    <t>CMN</t>
  </si>
  <si>
    <t>Carmarthenshire [Sir Gaerfyrddin GB-GFY]</t>
  </si>
  <si>
    <t>CON</t>
  </si>
  <si>
    <t>Cornwall</t>
  </si>
  <si>
    <t>COV</t>
  </si>
  <si>
    <t>Coventry</t>
  </si>
  <si>
    <t>CRF</t>
  </si>
  <si>
    <t>Cardiff [Caerdydd GB-CRD]</t>
  </si>
  <si>
    <t>CRY</t>
  </si>
  <si>
    <t>Croydon</t>
  </si>
  <si>
    <t>CWY</t>
  </si>
  <si>
    <t>Conwy</t>
  </si>
  <si>
    <t>DAL</t>
  </si>
  <si>
    <t>Darlington</t>
  </si>
  <si>
    <t>DBY</t>
  </si>
  <si>
    <t>Derbyshire</t>
  </si>
  <si>
    <t>DEN</t>
  </si>
  <si>
    <t>Denbighshire [Sir Ddinbych GB-DDB]</t>
  </si>
  <si>
    <t>DER</t>
  </si>
  <si>
    <t>Derby</t>
  </si>
  <si>
    <t>DEV</t>
  </si>
  <si>
    <t>Devon</t>
  </si>
  <si>
    <t>DGY</t>
  </si>
  <si>
    <t>Dumfries and Galloway</t>
  </si>
  <si>
    <t>DNC</t>
  </si>
  <si>
    <t>Doncaster</t>
  </si>
  <si>
    <t>DND</t>
  </si>
  <si>
    <t>Dundee City</t>
  </si>
  <si>
    <t>DOR</t>
  </si>
  <si>
    <t>Dorset</t>
  </si>
  <si>
    <t>DRS</t>
  </si>
  <si>
    <t xml:space="preserve">	Derry and Strabane</t>
  </si>
  <si>
    <t>DUD</t>
  </si>
  <si>
    <t>Dudley</t>
  </si>
  <si>
    <t>DUR</t>
  </si>
  <si>
    <t>Durham</t>
  </si>
  <si>
    <t>EAL</t>
  </si>
  <si>
    <t>Ealing</t>
  </si>
  <si>
    <t>EAY</t>
  </si>
  <si>
    <t>East Ayrshire</t>
  </si>
  <si>
    <t>EDH</t>
  </si>
  <si>
    <t>Edinburgh, City of</t>
  </si>
  <si>
    <t>EDU</t>
  </si>
  <si>
    <t>East Dunbartonshire</t>
  </si>
  <si>
    <t>ELN</t>
  </si>
  <si>
    <t>East Lothian</t>
  </si>
  <si>
    <t>ELS</t>
  </si>
  <si>
    <t>Eilean Siar</t>
  </si>
  <si>
    <t>ENF</t>
  </si>
  <si>
    <t>Enfield</t>
  </si>
  <si>
    <t>ERW</t>
  </si>
  <si>
    <t>East Renfrewshire</t>
  </si>
  <si>
    <t>ERY</t>
  </si>
  <si>
    <t>East Riding of Yorkshire</t>
  </si>
  <si>
    <t>ESS</t>
  </si>
  <si>
    <t>Essex</t>
  </si>
  <si>
    <t>ESX</t>
  </si>
  <si>
    <t>East Sussex</t>
  </si>
  <si>
    <t>FAL</t>
  </si>
  <si>
    <t>Falkirk</t>
  </si>
  <si>
    <t>FIF</t>
  </si>
  <si>
    <t>Fife</t>
  </si>
  <si>
    <t>FLN</t>
  </si>
  <si>
    <t>Flintshire [Sir y Fflint GB-FFL]</t>
  </si>
  <si>
    <t>FMO</t>
  </si>
  <si>
    <t xml:space="preserve">	Fermanagh and Omagh</t>
  </si>
  <si>
    <t>GAT</t>
  </si>
  <si>
    <t>Gateshead</t>
  </si>
  <si>
    <t>GLG</t>
  </si>
  <si>
    <t>Glasgow City</t>
  </si>
  <si>
    <t>GLS</t>
  </si>
  <si>
    <t>Gloucestershire</t>
  </si>
  <si>
    <t>GRE</t>
  </si>
  <si>
    <t>Greenwich</t>
  </si>
  <si>
    <t>GWN</t>
  </si>
  <si>
    <t>Gwynedd</t>
  </si>
  <si>
    <t>HAL</t>
  </si>
  <si>
    <t>Halton</t>
  </si>
  <si>
    <t>HAM</t>
  </si>
  <si>
    <t>Hampshire</t>
  </si>
  <si>
    <t>HAV</t>
  </si>
  <si>
    <t>Havering</t>
  </si>
  <si>
    <t>HCK</t>
  </si>
  <si>
    <t>Hackney</t>
  </si>
  <si>
    <t>HEF</t>
  </si>
  <si>
    <t>Herefordshire</t>
  </si>
  <si>
    <t>HIL</t>
  </si>
  <si>
    <t>Hillingdon</t>
  </si>
  <si>
    <t>HLD</t>
  </si>
  <si>
    <t>Highland</t>
  </si>
  <si>
    <t>HMF</t>
  </si>
  <si>
    <t>Hammersmith and Fulham</t>
  </si>
  <si>
    <t>HNS</t>
  </si>
  <si>
    <t>Hounslow</t>
  </si>
  <si>
    <t>HPL</t>
  </si>
  <si>
    <t>Hartlepool</t>
  </si>
  <si>
    <t>HRT</t>
  </si>
  <si>
    <t>Hertfordshire</t>
  </si>
  <si>
    <t>HRW</t>
  </si>
  <si>
    <t>Harrow</t>
  </si>
  <si>
    <t>HRY</t>
  </si>
  <si>
    <t>Haringey</t>
  </si>
  <si>
    <t>IOS</t>
  </si>
  <si>
    <t>Isles of Scilly</t>
  </si>
  <si>
    <t>IOW</t>
  </si>
  <si>
    <t>Isle of Wight</t>
  </si>
  <si>
    <t>Islington</t>
  </si>
  <si>
    <t>IVC</t>
  </si>
  <si>
    <t>Inverclyde</t>
  </si>
  <si>
    <t>KEC</t>
  </si>
  <si>
    <t>Kensington and Chelsea</t>
  </si>
  <si>
    <t>Kent</t>
  </si>
  <si>
    <t>KHL</t>
  </si>
  <si>
    <t>Kingston upon Hull</t>
  </si>
  <si>
    <t>Kirklees</t>
  </si>
  <si>
    <t>KTT</t>
  </si>
  <si>
    <t>Kingston upon Thames</t>
  </si>
  <si>
    <t>KWL</t>
  </si>
  <si>
    <t>Knowsley</t>
  </si>
  <si>
    <t>Lancashire</t>
  </si>
  <si>
    <t>LBC</t>
  </si>
  <si>
    <t>Lisburn and Castlereagh</t>
  </si>
  <si>
    <t>LBH</t>
  </si>
  <si>
    <t>Lambeth</t>
  </si>
  <si>
    <t>LCE</t>
  </si>
  <si>
    <t>Leicester</t>
  </si>
  <si>
    <t>LDS</t>
  </si>
  <si>
    <t>Leeds</t>
  </si>
  <si>
    <t>LEC</t>
  </si>
  <si>
    <t>Leicestershire</t>
  </si>
  <si>
    <t>LEW</t>
  </si>
  <si>
    <t>Lewisham</t>
  </si>
  <si>
    <t>LIN</t>
  </si>
  <si>
    <t>Lincolnshire</t>
  </si>
  <si>
    <t>LIV</t>
  </si>
  <si>
    <t>Liverpool</t>
  </si>
  <si>
    <t>LND</t>
  </si>
  <si>
    <t>London, City of</t>
  </si>
  <si>
    <t>City Corporation</t>
  </si>
  <si>
    <t>LUT</t>
  </si>
  <si>
    <t>Luton</t>
  </si>
  <si>
    <t>MAN</t>
  </si>
  <si>
    <t>Manchester</t>
  </si>
  <si>
    <t>MDB</t>
  </si>
  <si>
    <t>Middlesbrough</t>
  </si>
  <si>
    <t>MDW</t>
  </si>
  <si>
    <t>Medway</t>
  </si>
  <si>
    <t>Mid and East Antrim</t>
  </si>
  <si>
    <t>MIK</t>
  </si>
  <si>
    <t>Milton Keynes</t>
  </si>
  <si>
    <t>MLN</t>
  </si>
  <si>
    <t>Midlothian</t>
  </si>
  <si>
    <t>MON</t>
  </si>
  <si>
    <t>Monmouthshire [Sir Fynwy GB-FYN]</t>
  </si>
  <si>
    <t>Merton</t>
  </si>
  <si>
    <t>MRY</t>
  </si>
  <si>
    <t>Moray</t>
  </si>
  <si>
    <t>MTY</t>
  </si>
  <si>
    <t>Merthyr Tydfil [Merthyr Tudful GB-MTU]</t>
  </si>
  <si>
    <t>MUL</t>
  </si>
  <si>
    <t>Mid Ulster</t>
  </si>
  <si>
    <t>North Ayrshire</t>
  </si>
  <si>
    <t>NBL</t>
  </si>
  <si>
    <t>Northumberland</t>
  </si>
  <si>
    <t>NEL</t>
  </si>
  <si>
    <t>North East Lincolnshire</t>
  </si>
  <si>
    <t>NET</t>
  </si>
  <si>
    <t>Newcastle upon Tyne</t>
  </si>
  <si>
    <t>Norfolk</t>
  </si>
  <si>
    <t>NGM</t>
  </si>
  <si>
    <t>Nottingham</t>
  </si>
  <si>
    <t>NLK</t>
  </si>
  <si>
    <t>North Lanarkshire</t>
  </si>
  <si>
    <t>NLN</t>
  </si>
  <si>
    <t>North Lincolnshire</t>
  </si>
  <si>
    <t>NMD</t>
  </si>
  <si>
    <t>Newry, Mourne and Down</t>
  </si>
  <si>
    <t>NSM</t>
  </si>
  <si>
    <t>North Somerset</t>
  </si>
  <si>
    <t>NTH</t>
  </si>
  <si>
    <t>Northamptonshire</t>
  </si>
  <si>
    <t>NTL</t>
  </si>
  <si>
    <t>Neath Port Talbot [Castell-nedd Port Talbot GB-CTL]</t>
  </si>
  <si>
    <t>NTT</t>
  </si>
  <si>
    <t>Nottinghamshire</t>
  </si>
  <si>
    <t>NTY</t>
  </si>
  <si>
    <t>North Tyneside</t>
  </si>
  <si>
    <t>NWM</t>
  </si>
  <si>
    <t>Newham</t>
  </si>
  <si>
    <t>NWP</t>
  </si>
  <si>
    <t>Newport [Casnewydd GB-CNW]</t>
  </si>
  <si>
    <t>NYK</t>
  </si>
  <si>
    <t>North Yorkshire</t>
  </si>
  <si>
    <t>OLD</t>
  </si>
  <si>
    <t>Oldham</t>
  </si>
  <si>
    <t>ORK</t>
  </si>
  <si>
    <t>Orkney Islands</t>
  </si>
  <si>
    <t>OXF</t>
  </si>
  <si>
    <t>Oxfordshire</t>
  </si>
  <si>
    <t>PEM</t>
  </si>
  <si>
    <t>Pembrokeshire [Sir Benfro GB-BNF]</t>
  </si>
  <si>
    <t>PKN</t>
  </si>
  <si>
    <t>Perth and Kinross</t>
  </si>
  <si>
    <t>PLY</t>
  </si>
  <si>
    <t>Plymouth</t>
  </si>
  <si>
    <t>Poole</t>
  </si>
  <si>
    <t>POR</t>
  </si>
  <si>
    <t>Portsmouth</t>
  </si>
  <si>
    <t>POW</t>
  </si>
  <si>
    <t>Powys</t>
  </si>
  <si>
    <t>PTE</t>
  </si>
  <si>
    <t>Peterborough</t>
  </si>
  <si>
    <t>RCC</t>
  </si>
  <si>
    <t>Redcar and Cleveland</t>
  </si>
  <si>
    <t>RCH</t>
  </si>
  <si>
    <t>Rochdale</t>
  </si>
  <si>
    <t>RCT</t>
  </si>
  <si>
    <t>Rhondda, Cynon, Taff [Rhondda, Cynon,Taf]</t>
  </si>
  <si>
    <t>RDB</t>
  </si>
  <si>
    <t>Redbridge</t>
  </si>
  <si>
    <t>RDG</t>
  </si>
  <si>
    <t>Reading</t>
  </si>
  <si>
    <t>RFW</t>
  </si>
  <si>
    <t>Renfrewshire</t>
  </si>
  <si>
    <t>RIC</t>
  </si>
  <si>
    <t>Richmond upon Thames</t>
  </si>
  <si>
    <t>ROT</t>
  </si>
  <si>
    <t>Rotherham</t>
  </si>
  <si>
    <t>RUT</t>
  </si>
  <si>
    <t>Rutland</t>
  </si>
  <si>
    <t>SAW</t>
  </si>
  <si>
    <t>Sandwell</t>
  </si>
  <si>
    <t>SAY</t>
  </si>
  <si>
    <t>South Ayrshire</t>
  </si>
  <si>
    <t>SCB</t>
  </si>
  <si>
    <t>Scottish Borders, The</t>
  </si>
  <si>
    <t>SFK</t>
  </si>
  <si>
    <t>Suffolk</t>
  </si>
  <si>
    <t>SFT</t>
  </si>
  <si>
    <t>Sefton</t>
  </si>
  <si>
    <t>SGC</t>
  </si>
  <si>
    <t>South Gloucestershire</t>
  </si>
  <si>
    <t>SHF</t>
  </si>
  <si>
    <t>Sheffield</t>
  </si>
  <si>
    <t>St. Helens</t>
  </si>
  <si>
    <t>Shropshire</t>
  </si>
  <si>
    <t>SKP</t>
  </si>
  <si>
    <t>Stockport</t>
  </si>
  <si>
    <t>SLF</t>
  </si>
  <si>
    <t>Salford</t>
  </si>
  <si>
    <t>SLG</t>
  </si>
  <si>
    <t>Slough</t>
  </si>
  <si>
    <t>SLK</t>
  </si>
  <si>
    <t>South Lanarkshire</t>
  </si>
  <si>
    <t>SND</t>
  </si>
  <si>
    <t>Sunderland</t>
  </si>
  <si>
    <t>SOL</t>
  </si>
  <si>
    <t>Solihull</t>
  </si>
  <si>
    <t>Somerset</t>
  </si>
  <si>
    <t>SOS</t>
  </si>
  <si>
    <t>Southend-on-Sea</t>
  </si>
  <si>
    <t>SRY</t>
  </si>
  <si>
    <t>Surrey</t>
  </si>
  <si>
    <t>STE</t>
  </si>
  <si>
    <t>Stoke-on-Trent</t>
  </si>
  <si>
    <t>STG</t>
  </si>
  <si>
    <t>Stirling</t>
  </si>
  <si>
    <t>STH</t>
  </si>
  <si>
    <t>Southampton</t>
  </si>
  <si>
    <t>STN</t>
  </si>
  <si>
    <t>Sutton</t>
  </si>
  <si>
    <t>STS</t>
  </si>
  <si>
    <t>Staffordshire</t>
  </si>
  <si>
    <t>STT</t>
  </si>
  <si>
    <t>Stockton-on-Tees</t>
  </si>
  <si>
    <t>STY</t>
  </si>
  <si>
    <t>South Tyneside</t>
  </si>
  <si>
    <t>SWA</t>
  </si>
  <si>
    <t>Swansea [Abertawe GB-ATA]</t>
  </si>
  <si>
    <t>SWD</t>
  </si>
  <si>
    <t>Swindon</t>
  </si>
  <si>
    <t>SWK</t>
  </si>
  <si>
    <t>Southwark</t>
  </si>
  <si>
    <t>TAM</t>
  </si>
  <si>
    <t>Tameside</t>
  </si>
  <si>
    <t>TFW</t>
  </si>
  <si>
    <t>Telford and Wrekin</t>
  </si>
  <si>
    <t>THR</t>
  </si>
  <si>
    <t>Thurrock</t>
  </si>
  <si>
    <t>TOB</t>
  </si>
  <si>
    <t>Torbay</t>
  </si>
  <si>
    <t>TOF</t>
  </si>
  <si>
    <t>Torfaen [Tor-faen]</t>
  </si>
  <si>
    <t>TRF</t>
  </si>
  <si>
    <t>Trafford</t>
  </si>
  <si>
    <t>TWH</t>
  </si>
  <si>
    <t>Tower Hamlets</t>
  </si>
  <si>
    <t>VGL</t>
  </si>
  <si>
    <t>Vale of Glamorgan, The [Bro Morgannwg GB-BMG]</t>
  </si>
  <si>
    <t>Warwickshire</t>
  </si>
  <si>
    <t>WBK</t>
  </si>
  <si>
    <t>West Berkshire</t>
  </si>
  <si>
    <t>WDU</t>
  </si>
  <si>
    <t>West Dunbartonshire</t>
  </si>
  <si>
    <t>WFT</t>
  </si>
  <si>
    <t>Waltham Forest</t>
  </si>
  <si>
    <t>WGN</t>
  </si>
  <si>
    <t>Wigan</t>
  </si>
  <si>
    <t>WIL</t>
  </si>
  <si>
    <t>Wiltshire</t>
  </si>
  <si>
    <t>WKF</t>
  </si>
  <si>
    <t>Wakefield</t>
  </si>
  <si>
    <t>WLL</t>
  </si>
  <si>
    <t>Walsall</t>
  </si>
  <si>
    <t>WLN</t>
  </si>
  <si>
    <t>West Lothian</t>
  </si>
  <si>
    <t>WLV</t>
  </si>
  <si>
    <t>Wolverhampton</t>
  </si>
  <si>
    <t>WND</t>
  </si>
  <si>
    <t>Wandsworth</t>
  </si>
  <si>
    <t>WNM</t>
  </si>
  <si>
    <t>Windsor and Maidenhead</t>
  </si>
  <si>
    <t>WOK</t>
  </si>
  <si>
    <t>Wokingham</t>
  </si>
  <si>
    <t>WOR</t>
  </si>
  <si>
    <t>Worcestershire</t>
  </si>
  <si>
    <t>WRL</t>
  </si>
  <si>
    <t>Wirral</t>
  </si>
  <si>
    <t>WRT</t>
  </si>
  <si>
    <t>Warrington</t>
  </si>
  <si>
    <t>WRX</t>
  </si>
  <si>
    <t>Wrexham [Wrecsam GB-WRC]</t>
  </si>
  <si>
    <t>Westminster</t>
  </si>
  <si>
    <t>WSX</t>
  </si>
  <si>
    <t>West Sussex</t>
  </si>
  <si>
    <t>YOR</t>
  </si>
  <si>
    <t>York</t>
  </si>
  <si>
    <t>ZET</t>
  </si>
  <si>
    <t>Shetland Islands</t>
  </si>
  <si>
    <t>Southern Grenadine Islands</t>
  </si>
  <si>
    <t>Abkhazia</t>
  </si>
  <si>
    <t>Ajaria</t>
  </si>
  <si>
    <t>Guria</t>
  </si>
  <si>
    <t>Imeret'i</t>
  </si>
  <si>
    <t>Kakhet'i</t>
  </si>
  <si>
    <t>KK</t>
  </si>
  <si>
    <t>K'vemo K'art'li</t>
  </si>
  <si>
    <t>Mts'khet'a-Mt'ianet'i</t>
  </si>
  <si>
    <t>RL</t>
  </si>
  <si>
    <t>Racha-Lech’khumi-K’vemo Svanet’i</t>
  </si>
  <si>
    <t>Samts'khe-Javakhet'i</t>
  </si>
  <si>
    <t>Shida K'art'li</t>
  </si>
  <si>
    <t>Samegrelo-Zemo Svanet'i</t>
  </si>
  <si>
    <t>TB</t>
  </si>
  <si>
    <t>T'bilisi</t>
  </si>
  <si>
    <t>Greater Accra</t>
  </si>
  <si>
    <t>AH</t>
  </si>
  <si>
    <t>Ashanti</t>
  </si>
  <si>
    <t>Brong-Ahafo</t>
  </si>
  <si>
    <t>CP</t>
  </si>
  <si>
    <t>EP</t>
  </si>
  <si>
    <t>Volta</t>
  </si>
  <si>
    <t>UE</t>
  </si>
  <si>
    <t>Upper East</t>
  </si>
  <si>
    <t>UW</t>
  </si>
  <si>
    <t>Upper West</t>
  </si>
  <si>
    <t>WP</t>
  </si>
  <si>
    <t>KU</t>
  </si>
  <si>
    <t>Kommune Kujalleq</t>
  </si>
  <si>
    <t>Qaasuitsup Kommunia</t>
  </si>
  <si>
    <t>QE</t>
  </si>
  <si>
    <t>Qeqqata Kommunia</t>
  </si>
  <si>
    <t>Kommuneqarfik Sermersooq</t>
  </si>
  <si>
    <t>Banjul</t>
  </si>
  <si>
    <t>Lower River</t>
  </si>
  <si>
    <t>Central River</t>
  </si>
  <si>
    <t>North Bank</t>
  </si>
  <si>
    <t>Upper River</t>
  </si>
  <si>
    <t>Beyla</t>
  </si>
  <si>
    <t>Boffa</t>
  </si>
  <si>
    <t>Boké</t>
  </si>
  <si>
    <t>Coyah</t>
  </si>
  <si>
    <t>DB</t>
  </si>
  <si>
    <t>Dabola</t>
  </si>
  <si>
    <t>Dinguiraye</t>
  </si>
  <si>
    <t>DL</t>
  </si>
  <si>
    <t>Dalaba</t>
  </si>
  <si>
    <t>Dubréka</t>
  </si>
  <si>
    <t>FA</t>
  </si>
  <si>
    <t>Faranah</t>
  </si>
  <si>
    <t>Forécariah</t>
  </si>
  <si>
    <t>Fria</t>
  </si>
  <si>
    <t>Gaoual</t>
  </si>
  <si>
    <t>Guékédou</t>
  </si>
  <si>
    <t>Kankan</t>
  </si>
  <si>
    <t>Koubia</t>
  </si>
  <si>
    <t>KD</t>
  </si>
  <si>
    <t>Kindia</t>
  </si>
  <si>
    <t>Kérouané</t>
  </si>
  <si>
    <t>Koundara</t>
  </si>
  <si>
    <t>Kouroussa</t>
  </si>
  <si>
    <t>Kissidougou</t>
  </si>
  <si>
    <t>Labé</t>
  </si>
  <si>
    <t>Lélouma</t>
  </si>
  <si>
    <t>Lola</t>
  </si>
  <si>
    <t>Macenta</t>
  </si>
  <si>
    <t>Mandiana</t>
  </si>
  <si>
    <t>Mamou</t>
  </si>
  <si>
    <t>Nzérékoré</t>
  </si>
  <si>
    <t>Pita</t>
  </si>
  <si>
    <t>Siguiri</t>
  </si>
  <si>
    <t>Télimélé</t>
  </si>
  <si>
    <t>Tougué</t>
  </si>
  <si>
    <t>YO</t>
  </si>
  <si>
    <t>Yomou</t>
  </si>
  <si>
    <t>Annobón</t>
  </si>
  <si>
    <t>Bioko Norte</t>
  </si>
  <si>
    <t>Bioko Sur</t>
  </si>
  <si>
    <t>Centro Sur</t>
  </si>
  <si>
    <t>Kié-Ntem</t>
  </si>
  <si>
    <t>Litoral</t>
  </si>
  <si>
    <t>WN</t>
  </si>
  <si>
    <t>Wele-Nzas</t>
  </si>
  <si>
    <t>Aitoloakarnanía</t>
  </si>
  <si>
    <t>Voiotia</t>
  </si>
  <si>
    <t>Evvoia</t>
  </si>
  <si>
    <t>Evrytania</t>
  </si>
  <si>
    <t>Fthiotida</t>
  </si>
  <si>
    <t>Fokida</t>
  </si>
  <si>
    <t>Argolida</t>
  </si>
  <si>
    <t>Arkadia</t>
  </si>
  <si>
    <t>Achaïa</t>
  </si>
  <si>
    <t>Ileia</t>
  </si>
  <si>
    <t>Korinthia</t>
  </si>
  <si>
    <t>Lakonia</t>
  </si>
  <si>
    <t>Messinia</t>
  </si>
  <si>
    <t>Zakynthos</t>
  </si>
  <si>
    <t>Kerkyra</t>
  </si>
  <si>
    <t>Kefallinía</t>
  </si>
  <si>
    <t>Lefkada</t>
  </si>
  <si>
    <t>Thesprotia</t>
  </si>
  <si>
    <t>Ioannina</t>
  </si>
  <si>
    <t>Preveza</t>
  </si>
  <si>
    <t>Karditsa</t>
  </si>
  <si>
    <t>Larisa</t>
  </si>
  <si>
    <t>Magnisia</t>
  </si>
  <si>
    <t>Trikala</t>
  </si>
  <si>
    <t>Grevena</t>
  </si>
  <si>
    <t>Drama</t>
  </si>
  <si>
    <t>Imathia</t>
  </si>
  <si>
    <t>Thessaloniki</t>
  </si>
  <si>
    <t>Kavala</t>
  </si>
  <si>
    <t>Kastoria</t>
  </si>
  <si>
    <t>Kilkis</t>
  </si>
  <si>
    <t>Kozani</t>
  </si>
  <si>
    <t>Pella</t>
  </si>
  <si>
    <t>Pieria</t>
  </si>
  <si>
    <t>Serres</t>
  </si>
  <si>
    <t>Florina</t>
  </si>
  <si>
    <t>Chalkidiki</t>
  </si>
  <si>
    <t>Ágion Óros</t>
  </si>
  <si>
    <t>Self-Governed part</t>
  </si>
  <si>
    <t>Evros</t>
  </si>
  <si>
    <t>Xanthi</t>
  </si>
  <si>
    <t>Rodopi</t>
  </si>
  <si>
    <t>Dodekánisa</t>
  </si>
  <si>
    <t>Kyklades</t>
  </si>
  <si>
    <t>Lesvos</t>
  </si>
  <si>
    <t>Samos</t>
  </si>
  <si>
    <t>Chios</t>
  </si>
  <si>
    <t>Irakleio</t>
  </si>
  <si>
    <t>Lasithi</t>
  </si>
  <si>
    <t>Rethýmnis</t>
  </si>
  <si>
    <t>Chania</t>
  </si>
  <si>
    <t>A1</t>
  </si>
  <si>
    <t>Attiki</t>
  </si>
  <si>
    <t>Alta Verapaz</t>
  </si>
  <si>
    <t xml:space="preserve"> Department</t>
  </si>
  <si>
    <t>Baja Verapaz</t>
  </si>
  <si>
    <t>Chimaltenango</t>
  </si>
  <si>
    <t>CQ</t>
  </si>
  <si>
    <t>Chiquimula</t>
  </si>
  <si>
    <t>Escuintla</t>
  </si>
  <si>
    <t>Huehuetenango</t>
  </si>
  <si>
    <t>IZ</t>
  </si>
  <si>
    <t>Izabal</t>
  </si>
  <si>
    <t>JA</t>
  </si>
  <si>
    <t>Jalapa</t>
  </si>
  <si>
    <t>Jutiapa</t>
  </si>
  <si>
    <t>Petén</t>
  </si>
  <si>
    <t>El Progreso</t>
  </si>
  <si>
    <t>Quiché</t>
  </si>
  <si>
    <t>QZ</t>
  </si>
  <si>
    <t>Quetzaltenango</t>
  </si>
  <si>
    <t>Retalhuleu</t>
  </si>
  <si>
    <t>Sacatepéquez</t>
  </si>
  <si>
    <t>San Marcos</t>
  </si>
  <si>
    <t>Sololá</t>
  </si>
  <si>
    <t>Santa Rosa</t>
  </si>
  <si>
    <t>Suchitepéquez</t>
  </si>
  <si>
    <t>Totonicapán</t>
  </si>
  <si>
    <t>Zacapa</t>
  </si>
  <si>
    <t>Bafatá</t>
  </si>
  <si>
    <t>Bolama</t>
  </si>
  <si>
    <t>Biombo</t>
  </si>
  <si>
    <t>Bissau</t>
  </si>
  <si>
    <t>Autonomous sector</t>
  </si>
  <si>
    <t>Cacheu</t>
  </si>
  <si>
    <t>Gabú</t>
  </si>
  <si>
    <t>OI</t>
  </si>
  <si>
    <t>Oio</t>
  </si>
  <si>
    <t>QU</t>
  </si>
  <si>
    <t>Quinara</t>
  </si>
  <si>
    <t xml:space="preserve">Tombali </t>
  </si>
  <si>
    <t>Barima-Waini</t>
  </si>
  <si>
    <t>Cuyuni-Mazaruni</t>
  </si>
  <si>
    <t>Demerara-Mahaica</t>
  </si>
  <si>
    <t>EB</t>
  </si>
  <si>
    <t>East Berbice-Corentyne</t>
  </si>
  <si>
    <t>Essequibo Islands-West Demerara</t>
  </si>
  <si>
    <t>Mahaica-Berbice</t>
  </si>
  <si>
    <t>Pomeroon-Supenaam</t>
  </si>
  <si>
    <t>Potaro-Siparuni</t>
  </si>
  <si>
    <t>UD</t>
  </si>
  <si>
    <t>Upper Demerara-Berbice</t>
  </si>
  <si>
    <t>Upper Takutu-Upper Essequibo</t>
  </si>
  <si>
    <t>Atlántida</t>
  </si>
  <si>
    <t>Choluteca</t>
  </si>
  <si>
    <t>Colón</t>
  </si>
  <si>
    <t>Comayagua</t>
  </si>
  <si>
    <t>Copán</t>
  </si>
  <si>
    <t>Cortés</t>
  </si>
  <si>
    <t>El Paraíso</t>
  </si>
  <si>
    <t>Francisco Morazán</t>
  </si>
  <si>
    <t>Gracias a Dios</t>
  </si>
  <si>
    <t>IB</t>
  </si>
  <si>
    <t>Islas de la Bahía</t>
  </si>
  <si>
    <t>Intibucá</t>
  </si>
  <si>
    <t>Lempira</t>
  </si>
  <si>
    <t>LP</t>
  </si>
  <si>
    <t>OC</t>
  </si>
  <si>
    <t>Ocotepeque</t>
  </si>
  <si>
    <t>Olancho</t>
  </si>
  <si>
    <t>Santa Bárbara</t>
  </si>
  <si>
    <t>Valle</t>
  </si>
  <si>
    <t>Yoro</t>
  </si>
  <si>
    <t>Zagrebacka županija</t>
  </si>
  <si>
    <t>Krapinsko-zagorska županija</t>
  </si>
  <si>
    <t>Sisacko-moslavacka županija</t>
  </si>
  <si>
    <t>Karlovacka županija</t>
  </si>
  <si>
    <t>Varaždinska županija</t>
  </si>
  <si>
    <t>Koprivnicko-križevacka županija</t>
  </si>
  <si>
    <t>Bjelovarsko-bilogorska županija</t>
  </si>
  <si>
    <t>Primorsko-goranska županija</t>
  </si>
  <si>
    <t>Licko-senjska županija</t>
  </si>
  <si>
    <t>Viroviticko-podravska županija</t>
  </si>
  <si>
    <t>Požeško-slavonska županija</t>
  </si>
  <si>
    <t>Brodsko-posavska županija</t>
  </si>
  <si>
    <t>Zadarska županija</t>
  </si>
  <si>
    <t>Osjecko-baranjska županija</t>
  </si>
  <si>
    <t>Šibensko-kninska županija</t>
  </si>
  <si>
    <t>Vukovarsko-srijemska županija</t>
  </si>
  <si>
    <t>Splitsko-dalmatinska županija</t>
  </si>
  <si>
    <t>Istarska županija</t>
  </si>
  <si>
    <t>Dubrovacko-neretvanska županija</t>
  </si>
  <si>
    <t>Medimurska županija</t>
  </si>
  <si>
    <t>Grad Zagreb</t>
  </si>
  <si>
    <t>Artibonite</t>
  </si>
  <si>
    <t>Grande’Anse</t>
  </si>
  <si>
    <t>Nord-Est</t>
  </si>
  <si>
    <t>Nippes</t>
  </si>
  <si>
    <t>Nord-Ouest</t>
  </si>
  <si>
    <t>Ouest</t>
  </si>
  <si>
    <t>Sud</t>
  </si>
  <si>
    <t>Sud-Est</t>
  </si>
  <si>
    <t>Baranya</t>
  </si>
  <si>
    <t>Békéscsaba</t>
  </si>
  <si>
    <t>City of county right</t>
  </si>
  <si>
    <t>Békés</t>
  </si>
  <si>
    <t>Bács-Kiskun</t>
  </si>
  <si>
    <t>Budapest</t>
  </si>
  <si>
    <t>Capital City</t>
  </si>
  <si>
    <t>Borsod-Abaúj-Zemplén</t>
  </si>
  <si>
    <t>Csongrád</t>
  </si>
  <si>
    <t>Debrecen</t>
  </si>
  <si>
    <t>Dunaújváros</t>
  </si>
  <si>
    <t>Eger</t>
  </si>
  <si>
    <t>Érd</t>
  </si>
  <si>
    <t>FE</t>
  </si>
  <si>
    <t>Fejér</t>
  </si>
  <si>
    <t>Gyor-Moson-Sopron</t>
  </si>
  <si>
    <t>Gyor</t>
  </si>
  <si>
    <t>Hajdú-Bihar</t>
  </si>
  <si>
    <t>Heves</t>
  </si>
  <si>
    <t>HV</t>
  </si>
  <si>
    <t>Hódmezovásárhely</t>
  </si>
  <si>
    <t>JN</t>
  </si>
  <si>
    <t>Jász-Nagykun-Szolnok</t>
  </si>
  <si>
    <t>Komárom-Esztergom</t>
  </si>
  <si>
    <t>Kecskemét</t>
  </si>
  <si>
    <t>KV</t>
  </si>
  <si>
    <t>Kaposvár</t>
  </si>
  <si>
    <t>Miskolc</t>
  </si>
  <si>
    <t>Nagykanizsa</t>
  </si>
  <si>
    <t>Nógrád</t>
  </si>
  <si>
    <t>Nyíregyháza</t>
  </si>
  <si>
    <t>Pest</t>
  </si>
  <si>
    <t>Pécs</t>
  </si>
  <si>
    <t>Szeged</t>
  </si>
  <si>
    <t>Székesfehérvár</t>
  </si>
  <si>
    <t>Szombathely</t>
  </si>
  <si>
    <t>Szolnok</t>
  </si>
  <si>
    <t>Sopron</t>
  </si>
  <si>
    <t>Somogy</t>
  </si>
  <si>
    <t>Szekszárd</t>
  </si>
  <si>
    <t>Salgótarján</t>
  </si>
  <si>
    <t>Szabolcs-Szatmár-Bereg</t>
  </si>
  <si>
    <t>Tatabánya</t>
  </si>
  <si>
    <t>Tolna</t>
  </si>
  <si>
    <t>Vas</t>
  </si>
  <si>
    <t>Veszprém</t>
  </si>
  <si>
    <t>VM</t>
  </si>
  <si>
    <t>Zala</t>
  </si>
  <si>
    <t>ZE</t>
  </si>
  <si>
    <t>Zalaegerszeg</t>
  </si>
  <si>
    <t>Aceh</t>
  </si>
  <si>
    <t>Autononous province</t>
  </si>
  <si>
    <t>Bali</t>
  </si>
  <si>
    <t>Bangka Belitung</t>
  </si>
  <si>
    <t>Bengkulu</t>
  </si>
  <si>
    <t>Banten</t>
  </si>
  <si>
    <t>Gorontalo</t>
  </si>
  <si>
    <t>Jambi</t>
  </si>
  <si>
    <t>JB</t>
  </si>
  <si>
    <t>Jawa Barat</t>
  </si>
  <si>
    <t>JI</t>
  </si>
  <si>
    <t>Jawa Timur</t>
  </si>
  <si>
    <t>JK</t>
  </si>
  <si>
    <t>Jakarta Raya</t>
  </si>
  <si>
    <t>Special district</t>
  </si>
  <si>
    <t>JT</t>
  </si>
  <si>
    <t>Jawa Tengah</t>
  </si>
  <si>
    <t>Kalimantan Barat</t>
  </si>
  <si>
    <t>Kalimantan Timur</t>
  </si>
  <si>
    <t>Kepulauan Riau</t>
  </si>
  <si>
    <t>Kalimantan Selatan</t>
  </si>
  <si>
    <t>Kalimantan Tengah</t>
  </si>
  <si>
    <t>Kalimantan Utara</t>
  </si>
  <si>
    <t>Lampung</t>
  </si>
  <si>
    <t>Maluku</t>
  </si>
  <si>
    <t>Maluku Utara</t>
  </si>
  <si>
    <t>Nusa Tenggara Barat</t>
  </si>
  <si>
    <t>Nusa Tenggara Timur</t>
  </si>
  <si>
    <t>Papua</t>
  </si>
  <si>
    <t>Papua Barat</t>
  </si>
  <si>
    <t>Riau</t>
  </si>
  <si>
    <t>Sulawesi Utara</t>
  </si>
  <si>
    <t>Sumatera Barat</t>
  </si>
  <si>
    <t>Sulawesi Tenggara</t>
  </si>
  <si>
    <t>Sulawesi Selatan</t>
  </si>
  <si>
    <t>Sulawesi Barat</t>
  </si>
  <si>
    <t>Sumatera Selatan</t>
  </si>
  <si>
    <t>Sulawesi Tengah</t>
  </si>
  <si>
    <t>Sumatera Utara</t>
  </si>
  <si>
    <t>Yogyakarta</t>
  </si>
  <si>
    <t>Special region</t>
  </si>
  <si>
    <t>Clare</t>
  </si>
  <si>
    <t>Cavan</t>
  </si>
  <si>
    <t>Cork</t>
  </si>
  <si>
    <t>Carlow</t>
  </si>
  <si>
    <t>Dublin</t>
  </si>
  <si>
    <t>Donegal</t>
  </si>
  <si>
    <t>Galway</t>
  </si>
  <si>
    <t>Kildare</t>
  </si>
  <si>
    <t>Kilkenny</t>
  </si>
  <si>
    <t>Kerry</t>
  </si>
  <si>
    <t>LD</t>
  </si>
  <si>
    <t>Longford</t>
  </si>
  <si>
    <t>LH</t>
  </si>
  <si>
    <t>Louth</t>
  </si>
  <si>
    <t>Limerick</t>
  </si>
  <si>
    <t>LM</t>
  </si>
  <si>
    <t>Leitrim</t>
  </si>
  <si>
    <t>Laois</t>
  </si>
  <si>
    <t>Meath</t>
  </si>
  <si>
    <t>Monaghan</t>
  </si>
  <si>
    <t>Mayo</t>
  </si>
  <si>
    <t>OY</t>
  </si>
  <si>
    <t>Offaly</t>
  </si>
  <si>
    <t>Roscommon</t>
  </si>
  <si>
    <t>Sligo</t>
  </si>
  <si>
    <t>Tipperary</t>
  </si>
  <si>
    <t>WD</t>
  </si>
  <si>
    <t>Waterford</t>
  </si>
  <si>
    <t>WH</t>
  </si>
  <si>
    <t>Westmeath</t>
  </si>
  <si>
    <t>WW</t>
  </si>
  <si>
    <t>Wicklow</t>
  </si>
  <si>
    <t>WX</t>
  </si>
  <si>
    <t>Wexford</t>
  </si>
  <si>
    <t>HaDarom</t>
  </si>
  <si>
    <t xml:space="preserve"> H_efa</t>
  </si>
  <si>
    <t>Yerushalayim</t>
  </si>
  <si>
    <t>HaMerkaz</t>
  </si>
  <si>
    <t>Tel-Aviv</t>
  </si>
  <si>
    <t>HaTsafon</t>
  </si>
  <si>
    <t>Andaman and Nicobar Islands</t>
  </si>
  <si>
    <t>Union territory</t>
  </si>
  <si>
    <t>Andhra Pradesh</t>
  </si>
  <si>
    <t>Arunachal Pradesh</t>
  </si>
  <si>
    <t>Assam</t>
  </si>
  <si>
    <t>Bihar</t>
  </si>
  <si>
    <t>Chandigarh</t>
  </si>
  <si>
    <t>Chhattisgarh</t>
  </si>
  <si>
    <t>Daman and Diu</t>
  </si>
  <si>
    <t>Delhi</t>
  </si>
  <si>
    <t>Dadra and Nagar Haveli</t>
  </si>
  <si>
    <t>Goa</t>
  </si>
  <si>
    <t>Gujarat</t>
  </si>
  <si>
    <t>HP</t>
  </si>
  <si>
    <t>Himachal Pradesh</t>
  </si>
  <si>
    <t>Haryana</t>
  </si>
  <si>
    <t>JH</t>
  </si>
  <si>
    <t>Jharkhand</t>
  </si>
  <si>
    <t>Jammu and Kashmir</t>
  </si>
  <si>
    <t>Karnataka</t>
  </si>
  <si>
    <t>Kerala</t>
  </si>
  <si>
    <t>Lakshadweep</t>
  </si>
  <si>
    <t>Maharashtra</t>
  </si>
  <si>
    <t>Meghalaya</t>
  </si>
  <si>
    <t>Manipur</t>
  </si>
  <si>
    <t>Madhya Pradesh</t>
  </si>
  <si>
    <t>Mizoram</t>
  </si>
  <si>
    <t>Nagaland</t>
  </si>
  <si>
    <t>Odisha</t>
  </si>
  <si>
    <t>Punjab</t>
  </si>
  <si>
    <t>Puducherry</t>
  </si>
  <si>
    <t>Rajasthan</t>
  </si>
  <si>
    <t>Sikkim</t>
  </si>
  <si>
    <t>Telangana</t>
  </si>
  <si>
    <t>Tamil Nadu</t>
  </si>
  <si>
    <t>Tripura</t>
  </si>
  <si>
    <t>UP</t>
  </si>
  <si>
    <t>Uttar Pradesh</t>
  </si>
  <si>
    <t>Uttarakhand</t>
  </si>
  <si>
    <t>WB</t>
  </si>
  <si>
    <t>West Bengal</t>
  </si>
  <si>
    <t>AI Anbar</t>
  </si>
  <si>
    <t>Arbil</t>
  </si>
  <si>
    <t>Al Basrah</t>
  </si>
  <si>
    <t>Babil</t>
  </si>
  <si>
    <t>Baghdad</t>
  </si>
  <si>
    <t>DA</t>
  </si>
  <si>
    <t>Dahuk</t>
  </si>
  <si>
    <t>Diyalá</t>
  </si>
  <si>
    <t>DQ</t>
  </si>
  <si>
    <t>Dhi Qar</t>
  </si>
  <si>
    <t>Karbala'</t>
  </si>
  <si>
    <t>Kirkuk</t>
  </si>
  <si>
    <t>Maysan</t>
  </si>
  <si>
    <t>AI Muthanná</t>
  </si>
  <si>
    <t>An Najaf</t>
  </si>
  <si>
    <t>Ninawá</t>
  </si>
  <si>
    <t>Al Qadisiyah</t>
  </si>
  <si>
    <t>Salah ad Din</t>
  </si>
  <si>
    <t>As Sulaymaniyah</t>
  </si>
  <si>
    <t>Wasit</t>
  </si>
  <si>
    <t>AZarbayjan-e Sharqi</t>
  </si>
  <si>
    <t>AZarbayjan-e Gharbi</t>
  </si>
  <si>
    <t>Ardabil</t>
  </si>
  <si>
    <t>Esfahan</t>
  </si>
  <si>
    <t>Ilam</t>
  </si>
  <si>
    <t>Bushehr</t>
  </si>
  <si>
    <t>Tehran</t>
  </si>
  <si>
    <t>Chahar Ma?al va Bakhtiari</t>
  </si>
  <si>
    <t>Khuzestan</t>
  </si>
  <si>
    <t>Zanjan</t>
  </si>
  <si>
    <t>Semnan</t>
  </si>
  <si>
    <t>Sistan va Baluchestan</t>
  </si>
  <si>
    <t>Fars</t>
  </si>
  <si>
    <t>Kerman</t>
  </si>
  <si>
    <t>Kordestan</t>
  </si>
  <si>
    <t>Kermanshah</t>
  </si>
  <si>
    <t>Kohgiluyeh va Bowyer A?mad</t>
  </si>
  <si>
    <t>Gilan</t>
  </si>
  <si>
    <t>Lorestan</t>
  </si>
  <si>
    <t>Mazandaran</t>
  </si>
  <si>
    <t>Markazi</t>
  </si>
  <si>
    <t>Hormozgan</t>
  </si>
  <si>
    <t>Hamadan</t>
  </si>
  <si>
    <t>Yazd</t>
  </si>
  <si>
    <t>Qom</t>
  </si>
  <si>
    <t>Golestan</t>
  </si>
  <si>
    <t>Qazvin</t>
  </si>
  <si>
    <t>Khorasan-e Jonubi</t>
  </si>
  <si>
    <t xml:space="preserve">	Khorasan-e Ra?avi</t>
  </si>
  <si>
    <t>Khorasan-e Shomali</t>
  </si>
  <si>
    <t>Alborz</t>
  </si>
  <si>
    <t>Höfuðborgarsvæði utan Reykjavíkur</t>
  </si>
  <si>
    <t>Suðurnes</t>
  </si>
  <si>
    <t>Vesturland</t>
  </si>
  <si>
    <t>Vestfirðir</t>
  </si>
  <si>
    <t>Norðurland vestra</t>
  </si>
  <si>
    <t>Norðurland eystra</t>
  </si>
  <si>
    <t>Austurland</t>
  </si>
  <si>
    <t>Suðurland</t>
  </si>
  <si>
    <t>Agrigento</t>
  </si>
  <si>
    <t>Alessandria</t>
  </si>
  <si>
    <t>Ancona</t>
  </si>
  <si>
    <t>Aosta / Aoste (fr)</t>
  </si>
  <si>
    <t>Ascoli Piceno</t>
  </si>
  <si>
    <t>L'Aquila</t>
  </si>
  <si>
    <t>Arezzo</t>
  </si>
  <si>
    <t>Asti</t>
  </si>
  <si>
    <t>Avellino</t>
  </si>
  <si>
    <t>Bari</t>
  </si>
  <si>
    <t>Bergamo</t>
  </si>
  <si>
    <t>Biella</t>
  </si>
  <si>
    <t>Belluno</t>
  </si>
  <si>
    <t>Benevento</t>
  </si>
  <si>
    <t>Bologna</t>
  </si>
  <si>
    <t>Brindisi</t>
  </si>
  <si>
    <t>Brescia</t>
  </si>
  <si>
    <t>Barletta-Andria-Trani</t>
  </si>
  <si>
    <t>Bolzano / Bozen (de)</t>
  </si>
  <si>
    <t>Cagliari</t>
  </si>
  <si>
    <t>CB</t>
  </si>
  <si>
    <t>Campobasso</t>
  </si>
  <si>
    <t>Caserta</t>
  </si>
  <si>
    <t>Chieti</t>
  </si>
  <si>
    <t>Carbonia-Iglesias</t>
  </si>
  <si>
    <t>Caltanissetta</t>
  </si>
  <si>
    <t>Cuneo</t>
  </si>
  <si>
    <t>Como</t>
  </si>
  <si>
    <t>Cremona</t>
  </si>
  <si>
    <t>Cosenza</t>
  </si>
  <si>
    <t>Catania</t>
  </si>
  <si>
    <t>Catanzaro</t>
  </si>
  <si>
    <t>Enna</t>
  </si>
  <si>
    <t>FC</t>
  </si>
  <si>
    <t>Forlì-Cesena</t>
  </si>
  <si>
    <t>Ferrara</t>
  </si>
  <si>
    <t>FG</t>
  </si>
  <si>
    <t>Foggia</t>
  </si>
  <si>
    <t>Firenze</t>
  </si>
  <si>
    <t>Fermo</t>
  </si>
  <si>
    <t>Frosinone</t>
  </si>
  <si>
    <t>Genova</t>
  </si>
  <si>
    <t>Gorizia</t>
  </si>
  <si>
    <t>Grosseto</t>
  </si>
  <si>
    <t>Imperia</t>
  </si>
  <si>
    <t>Isernia</t>
  </si>
  <si>
    <t>Crotone</t>
  </si>
  <si>
    <t>Lecco</t>
  </si>
  <si>
    <t>Lecce</t>
  </si>
  <si>
    <t>Livorno</t>
  </si>
  <si>
    <t>Lodi</t>
  </si>
  <si>
    <t>Latina</t>
  </si>
  <si>
    <t>Lucca</t>
  </si>
  <si>
    <t>Monza e Brianza</t>
  </si>
  <si>
    <t>Macerata</t>
  </si>
  <si>
    <t>Messina</t>
  </si>
  <si>
    <t>Milano</t>
  </si>
  <si>
    <t>Mantova</t>
  </si>
  <si>
    <t>Modena</t>
  </si>
  <si>
    <t>Massa-Carrara</t>
  </si>
  <si>
    <t>Matera</t>
  </si>
  <si>
    <t>Napoli</t>
  </si>
  <si>
    <t>Novara</t>
  </si>
  <si>
    <t>Nuoro</t>
  </si>
  <si>
    <t>OG</t>
  </si>
  <si>
    <t>Ogliastra</t>
  </si>
  <si>
    <t>Oristano</t>
  </si>
  <si>
    <t>OT</t>
  </si>
  <si>
    <t>Olbia-Tempio</t>
  </si>
  <si>
    <t>Palermo</t>
  </si>
  <si>
    <t>PC</t>
  </si>
  <si>
    <t>Piacenza</t>
  </si>
  <si>
    <t>PD</t>
  </si>
  <si>
    <t>Padova</t>
  </si>
  <si>
    <t>Pescara</t>
  </si>
  <si>
    <t>Perugia</t>
  </si>
  <si>
    <t>Pisa</t>
  </si>
  <si>
    <t>Pordenone</t>
  </si>
  <si>
    <t>Prato</t>
  </si>
  <si>
    <t>Parma</t>
  </si>
  <si>
    <t>Pistoia</t>
  </si>
  <si>
    <t>PU</t>
  </si>
  <si>
    <t>Pesaro e Urbino</t>
  </si>
  <si>
    <t>PV</t>
  </si>
  <si>
    <t>Pavia</t>
  </si>
  <si>
    <t>PZ</t>
  </si>
  <si>
    <t>Potenza</t>
  </si>
  <si>
    <t>RA</t>
  </si>
  <si>
    <t>Ravenna</t>
  </si>
  <si>
    <t>Reggio Calabria</t>
  </si>
  <si>
    <t>Reggio Emilia</t>
  </si>
  <si>
    <t>Ragusa</t>
  </si>
  <si>
    <t>Rieti</t>
  </si>
  <si>
    <t>Roma</t>
  </si>
  <si>
    <t>Rimini</t>
  </si>
  <si>
    <t>Rovigo</t>
  </si>
  <si>
    <t>Salerno</t>
  </si>
  <si>
    <t>Siena</t>
  </si>
  <si>
    <t>Sondrio</t>
  </si>
  <si>
    <t>La Spezia</t>
  </si>
  <si>
    <t>Siracusa</t>
  </si>
  <si>
    <t>Sassari</t>
  </si>
  <si>
    <t>Savona</t>
  </si>
  <si>
    <t>Taranto</t>
  </si>
  <si>
    <t>Teramo</t>
  </si>
  <si>
    <t>Trento</t>
  </si>
  <si>
    <t>Torino</t>
  </si>
  <si>
    <t>TP</t>
  </si>
  <si>
    <t>Trapani</t>
  </si>
  <si>
    <t>Terni</t>
  </si>
  <si>
    <t>Trieste</t>
  </si>
  <si>
    <t>Treviso</t>
  </si>
  <si>
    <t>Udine</t>
  </si>
  <si>
    <t>Varese</t>
  </si>
  <si>
    <t>Verbano-Cusio-Ossola</t>
  </si>
  <si>
    <t>Vercelli</t>
  </si>
  <si>
    <t>Venezia</t>
  </si>
  <si>
    <t>Vicenza</t>
  </si>
  <si>
    <t>VR</t>
  </si>
  <si>
    <t>Verona</t>
  </si>
  <si>
    <t>Medio Campidano</t>
  </si>
  <si>
    <t>Viterbo</t>
  </si>
  <si>
    <t>VV</t>
  </si>
  <si>
    <t>Vibo Valentia</t>
  </si>
  <si>
    <t>Kingston</t>
  </si>
  <si>
    <t>Partish</t>
  </si>
  <si>
    <t>Portland</t>
  </si>
  <si>
    <t>Saint Ann</t>
  </si>
  <si>
    <t>Trelawny</t>
  </si>
  <si>
    <t>Hanover</t>
  </si>
  <si>
    <t>Westmoreland</t>
  </si>
  <si>
    <t>Saint Elizabeth</t>
  </si>
  <si>
    <t>Clarendon</t>
  </si>
  <si>
    <t>Saint Catherine</t>
  </si>
  <si>
    <t xml:space="preserve">	‘Ajlun</t>
  </si>
  <si>
    <t>Al ‘A¯simah</t>
  </si>
  <si>
    <t xml:space="preserve">	Al ‘Aqabah</t>
  </si>
  <si>
    <t>At Tafilah</t>
  </si>
  <si>
    <t>Az Zarqa’</t>
  </si>
  <si>
    <t>Al Balqa’</t>
  </si>
  <si>
    <t>Irbid</t>
  </si>
  <si>
    <t>Jarash</t>
  </si>
  <si>
    <t>AI Karak</t>
  </si>
  <si>
    <t>AI Mafraq</t>
  </si>
  <si>
    <t>Madaba</t>
  </si>
  <si>
    <t>Ma‘an</t>
  </si>
  <si>
    <t>Hokkaidô [Hokkaido]</t>
  </si>
  <si>
    <t>Aomori</t>
  </si>
  <si>
    <t>Iwate</t>
  </si>
  <si>
    <t>Miyagi</t>
  </si>
  <si>
    <t>Akita</t>
  </si>
  <si>
    <t>Yamagata</t>
  </si>
  <si>
    <t>Hukusima [Fukushima]</t>
  </si>
  <si>
    <t>Ibaraki</t>
  </si>
  <si>
    <t>Totigi [Tochigi]</t>
  </si>
  <si>
    <t>Gunma</t>
  </si>
  <si>
    <t>Saitama</t>
  </si>
  <si>
    <t>Tiba [Chiba]</t>
  </si>
  <si>
    <t>Tôkyô [Tokyo]</t>
  </si>
  <si>
    <t>Kanagawa</t>
  </si>
  <si>
    <t>Niigata</t>
  </si>
  <si>
    <t>Toyama</t>
  </si>
  <si>
    <t>Isikawa [Ishikawa]</t>
  </si>
  <si>
    <t>Hukui [Fukui]</t>
  </si>
  <si>
    <t>Yamanasi [Yamanashi]</t>
  </si>
  <si>
    <t>Nagano</t>
  </si>
  <si>
    <t>Gihu [Gifu]</t>
  </si>
  <si>
    <t>Sizuoka [Shizuoka]</t>
  </si>
  <si>
    <t>Aiti [Aichi]</t>
  </si>
  <si>
    <t>Mie</t>
  </si>
  <si>
    <t>Siga [Shiga]</t>
  </si>
  <si>
    <t>Hyôgo [Kyoto]</t>
  </si>
  <si>
    <t>Ôsaka [Osaka]</t>
  </si>
  <si>
    <t>Hyôgo[Hyogo]</t>
  </si>
  <si>
    <t>Nara</t>
  </si>
  <si>
    <t>Wakayama</t>
  </si>
  <si>
    <t>Tottori</t>
  </si>
  <si>
    <t>Simane [Shimane]</t>
  </si>
  <si>
    <t>Okayama</t>
  </si>
  <si>
    <t>Hirosima [Hiroshima]</t>
  </si>
  <si>
    <t>Yamaguti [Yamaguchi]</t>
  </si>
  <si>
    <t>Tokusima [Tokushima]</t>
  </si>
  <si>
    <t>Kagawa</t>
  </si>
  <si>
    <t>Ehime</t>
  </si>
  <si>
    <t>Kôti [Kochi]</t>
  </si>
  <si>
    <t>Hukuoka [Fukuoka]</t>
  </si>
  <si>
    <t>Saga</t>
  </si>
  <si>
    <t>Nagasaki</t>
  </si>
  <si>
    <t>Kumamoto</t>
  </si>
  <si>
    <t>Ôita [Oita]</t>
  </si>
  <si>
    <t>Miyazaki</t>
  </si>
  <si>
    <t>Kagosima [Kagoshima]</t>
  </si>
  <si>
    <t>Okinawa</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</si>
  <si>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</si>
  <si>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</si>
  <si>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</si>
  <si>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</si>
  <si>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</si>
  <si>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</si>
  <si>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</si>
  <si>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</si>
  <si>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</si>
  <si>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</si>
  <si>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</si>
  <si>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</si>
  <si>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</si>
  <si>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</si>
  <si>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</si>
  <si>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</si>
  <si>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</si>
  <si>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</si>
  <si>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</si>
  <si>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</si>
  <si>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</si>
  <si>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</si>
  <si>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</si>
  <si>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</si>
  <si>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</si>
  <si>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</si>
  <si>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</si>
  <si>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</si>
  <si>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</si>
  <si>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Nairobi City</t>
  </si>
  <si>
    <t>Nakuru</t>
  </si>
  <si>
    <t>Nandi</t>
  </si>
  <si>
    <t>Narok</t>
  </si>
  <si>
    <t>Nyamira</t>
  </si>
  <si>
    <t>Nyandarua</t>
  </si>
  <si>
    <t>Nyeri</t>
  </si>
  <si>
    <t>Samburu</t>
  </si>
  <si>
    <t>Siaya</t>
  </si>
  <si>
    <t>Taita/Taveta</t>
  </si>
  <si>
    <t>Tana River</t>
  </si>
  <si>
    <t>Tharaka-Nithi</t>
  </si>
  <si>
    <t>Trans Nzoia</t>
  </si>
  <si>
    <t>Turkana</t>
  </si>
  <si>
    <t>Uasin Gishu</t>
  </si>
  <si>
    <t>Vihiga</t>
  </si>
  <si>
    <t>Wajir</t>
  </si>
  <si>
    <t>West Pokot</t>
  </si>
  <si>
    <t>Batken</t>
  </si>
  <si>
    <t>Chü</t>
  </si>
  <si>
    <t>Bishkek</t>
  </si>
  <si>
    <t>Osh</t>
  </si>
  <si>
    <t>Jalal-Abad</t>
  </si>
  <si>
    <t>Naryn</t>
  </si>
  <si>
    <t>Talas</t>
  </si>
  <si>
    <t>Ysyk-Köl</t>
  </si>
  <si>
    <t>Banteay Mean Chey [Bântéay Méanchey]</t>
  </si>
  <si>
    <t>Kracheh [Krâchéh]</t>
  </si>
  <si>
    <t>Mondol Kiri [Môndól Kiri]</t>
  </si>
  <si>
    <t>Phnom Penh [Phnum Pénh]</t>
  </si>
  <si>
    <t>Autonomous municipality</t>
  </si>
  <si>
    <t>Preah Vihear [Preah Vihéar]</t>
  </si>
  <si>
    <t>Prey Veaeng [Prey Vêng]</t>
  </si>
  <si>
    <t>Pousaat [Pouthisat]</t>
  </si>
  <si>
    <t>Rotanak Kiri [Rôtânôkiri]</t>
  </si>
  <si>
    <t>Siem Reab [Siemréab]</t>
  </si>
  <si>
    <t>Krong Preah Sihanouk [Krong Preah Sihanouk]</t>
  </si>
  <si>
    <t>Stueng Traeng [Stoeng Trêng]</t>
  </si>
  <si>
    <t>Baat Dambang [Batdâmbâng]</t>
  </si>
  <si>
    <t>Svaay Rieng [Svay Rieng]</t>
  </si>
  <si>
    <t>Taakaev [Takêv]</t>
  </si>
  <si>
    <t>Otdar Mean Chey [Otdâr Méanchey]</t>
  </si>
  <si>
    <t>Krong Kaeb [Krong Kêb]</t>
  </si>
  <si>
    <t>Krong Pailin [Krong Pailin]</t>
  </si>
  <si>
    <t>Tbong Khmum</t>
  </si>
  <si>
    <t>Kampong Chaam [Kâmpóng Cham]</t>
  </si>
  <si>
    <t>Kampong Chhnang [Kâmpóng Chhnang]</t>
  </si>
  <si>
    <t>Kampong Spueu [Kâmpóng Spœ]</t>
  </si>
  <si>
    <t>Kampong Thum [Kâmpóng Thum]</t>
  </si>
  <si>
    <t>Kampot [Kâmpôt]</t>
  </si>
  <si>
    <t>Kandaal [Kândal]</t>
  </si>
  <si>
    <t>Kaoh Kong [Kaôh Kong]</t>
  </si>
  <si>
    <t>Gilbert Islands</t>
  </si>
  <si>
    <t>Group of islands</t>
  </si>
  <si>
    <t>Line Islands</t>
  </si>
  <si>
    <t>Phoenix Islands</t>
  </si>
  <si>
    <t>Anjouan</t>
  </si>
  <si>
    <t>Island</t>
  </si>
  <si>
    <t>Grande Comore</t>
  </si>
  <si>
    <t>Mohéli</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</si>
  <si>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</si>
  <si>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</si>
  <si>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</si>
  <si>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</si>
  <si>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</si>
  <si>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</si>
  <si>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</si>
  <si>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</si>
  <si>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</si>
  <si>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</si>
  <si>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</si>
  <si>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</si>
  <si>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</si>
  <si>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</si>
  <si>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Phyeongyang</t>
  </si>
  <si>
    <t>Phyeongannamto</t>
  </si>
  <si>
    <t>Phyeonganpukto</t>
  </si>
  <si>
    <t>Jakangto</t>
  </si>
  <si>
    <t>Hwanghainamto</t>
  </si>
  <si>
    <t>Hwanghaipukto</t>
  </si>
  <si>
    <t>Kangweonto</t>
  </si>
  <si>
    <t>Hamkyeongnamto</t>
  </si>
  <si>
    <t>Hamkyeongpukto</t>
  </si>
  <si>
    <t>Yanggang-do</t>
  </si>
  <si>
    <t>Nason</t>
  </si>
  <si>
    <t>Special City</t>
  </si>
  <si>
    <t>Seoul-teukbyeolsi [Seoul]</t>
  </si>
  <si>
    <t>Special city</t>
  </si>
  <si>
    <t>Busan Gwang'yeogsi [Pusan-Kwangyokshi]</t>
  </si>
  <si>
    <t>Metropolitan city</t>
  </si>
  <si>
    <t>Daegu Gwang'yeogsi [Taegu-Kwangyokshi]</t>
  </si>
  <si>
    <t>Incheon Gwang'yeogsi [Incheon]</t>
  </si>
  <si>
    <t>Gwangju Gwang'yeogsi [Kwangju-Kwangyokshi]</t>
  </si>
  <si>
    <t>Daejeon Gwang'yeogsi [Taejon-Kwangyokshi]</t>
  </si>
  <si>
    <t>Ulsan Gwang'yeogsi [Ulsan-Kwangyokshi]</t>
  </si>
  <si>
    <t>Gyeonggido [Kyonggi-do]</t>
  </si>
  <si>
    <t>Gang'weondo [Kang-won-do]</t>
  </si>
  <si>
    <t>Chungcheongbugdo [Ch'ungch'ongbuk-do]</t>
  </si>
  <si>
    <t>Chungcheongnamdo [Ch'ungch'ongnam-do]</t>
  </si>
  <si>
    <t>Jeonrabugdo [Chollabuk-do]</t>
  </si>
  <si>
    <t>Jeonranamdo [Chollanam-do]</t>
  </si>
  <si>
    <t>Gyeongsangbugdo [Kyongsangbuk-do]</t>
  </si>
  <si>
    <t>Gyeongsangnamdo [Kyongsangnam-do]</t>
  </si>
  <si>
    <t>Jeju-teukbyeoljachido [Jeju]</t>
  </si>
  <si>
    <t>Special self-governing province</t>
  </si>
  <si>
    <t>Sejong</t>
  </si>
  <si>
    <t>Special self-governing city</t>
  </si>
  <si>
    <t>Al A?madi</t>
  </si>
  <si>
    <t>Al Farwaniyah</t>
  </si>
  <si>
    <t>?awalli</t>
  </si>
  <si>
    <t>Al Jahra’</t>
  </si>
  <si>
    <t xml:space="preserve">	Al ‘Asimah</t>
  </si>
  <si>
    <t>Mubarak al Kabir</t>
  </si>
  <si>
    <t>AKM</t>
  </si>
  <si>
    <t>Aqmola oblysy</t>
  </si>
  <si>
    <t>AKT</t>
  </si>
  <si>
    <t>Aqtöbe oblysy</t>
  </si>
  <si>
    <t>Almaty</t>
  </si>
  <si>
    <t>ALM</t>
  </si>
  <si>
    <t>Almaty oblysy</t>
  </si>
  <si>
    <t>Astana</t>
  </si>
  <si>
    <t>ATY</t>
  </si>
  <si>
    <t>Atyrau oblysy</t>
  </si>
  <si>
    <t>KAR</t>
  </si>
  <si>
    <t>Qaraghandy oblysy</t>
  </si>
  <si>
    <t>KUS</t>
  </si>
  <si>
    <t>Qostanay oblysy</t>
  </si>
  <si>
    <t>KZY</t>
  </si>
  <si>
    <t>Qyzylorda oblysy</t>
  </si>
  <si>
    <t>Mangghystau oblysy</t>
  </si>
  <si>
    <t>PAV</t>
  </si>
  <si>
    <t>Pavlodar oblysy</t>
  </si>
  <si>
    <t>SEV</t>
  </si>
  <si>
    <t>Soltüstik Qazaqstan oblysy</t>
  </si>
  <si>
    <t>VOS</t>
  </si>
  <si>
    <t>Shyghys Qazaqstan oblysy</t>
  </si>
  <si>
    <t>YUZ</t>
  </si>
  <si>
    <t>Ongtüstik Qazaqstan oblysy</t>
  </si>
  <si>
    <t>ZAP</t>
  </si>
  <si>
    <t>Batys Qazaqstan oblysy</t>
  </si>
  <si>
    <t>ZHA</t>
  </si>
  <si>
    <t>Zhambyl oblysy</t>
  </si>
  <si>
    <t>Attapu [Attopeu]</t>
  </si>
  <si>
    <t>Bokèo</t>
  </si>
  <si>
    <t>Bolikhamxai [Borikhane]</t>
  </si>
  <si>
    <t>Champasak [Champassak]</t>
  </si>
  <si>
    <t>Houaphan</t>
  </si>
  <si>
    <t>Khammouan</t>
  </si>
  <si>
    <t>Louang Namtha</t>
  </si>
  <si>
    <t>Louangphabang [Louang Prabang)</t>
  </si>
  <si>
    <t>Oudômxai [Oudomsai]</t>
  </si>
  <si>
    <t>Phôngsali [Phong Saly]</t>
  </si>
  <si>
    <t>Salavan [Saravane]</t>
  </si>
  <si>
    <t>Savannakhét</t>
  </si>
  <si>
    <t>Vientiane</t>
  </si>
  <si>
    <t>Xaignabouli [Sayaboury]</t>
  </si>
  <si>
    <t>XE</t>
  </si>
  <si>
    <t>Xékong [Sékong]</t>
  </si>
  <si>
    <t>XI</t>
  </si>
  <si>
    <t>Xiangkhouang [Xieng Khouang]</t>
  </si>
  <si>
    <t>XS</t>
  </si>
  <si>
    <t>Xaisômboun</t>
  </si>
  <si>
    <t>Aakkâr</t>
  </si>
  <si>
    <t>Liban-Nord</t>
  </si>
  <si>
    <t>Beyrouth</t>
  </si>
  <si>
    <t>Baalbek-Hermel</t>
  </si>
  <si>
    <t>El Béqaa</t>
  </si>
  <si>
    <t>Liban-Sud</t>
  </si>
  <si>
    <t>JL</t>
  </si>
  <si>
    <t>Mont-Liban</t>
  </si>
  <si>
    <t>Nabatîyé</t>
  </si>
  <si>
    <t>Anse la Raye</t>
  </si>
  <si>
    <t>Castries</t>
  </si>
  <si>
    <t>Choiseul</t>
  </si>
  <si>
    <t>Dennery</t>
  </si>
  <si>
    <t>Gros Islet</t>
  </si>
  <si>
    <t>Laborie</t>
  </si>
  <si>
    <t>Micoud</t>
  </si>
  <si>
    <t>Soufrière</t>
  </si>
  <si>
    <t>Vieux Fort</t>
  </si>
  <si>
    <t>Canaries</t>
  </si>
  <si>
    <t>Balzers</t>
  </si>
  <si>
    <t>Eschen</t>
  </si>
  <si>
    <t>Gamprin</t>
  </si>
  <si>
    <t>Mauren</t>
  </si>
  <si>
    <t>Planken</t>
  </si>
  <si>
    <t>Ruggell</t>
  </si>
  <si>
    <t>Schaan</t>
  </si>
  <si>
    <t>Schellenberg</t>
  </si>
  <si>
    <t>Triesen</t>
  </si>
  <si>
    <t>Triesenberg</t>
  </si>
  <si>
    <t>Vaduz</t>
  </si>
  <si>
    <t>Basnahira pa?ata</t>
  </si>
  <si>
    <t>Colombo</t>
  </si>
  <si>
    <t>Gampaha</t>
  </si>
  <si>
    <t>Kalutara</t>
  </si>
  <si>
    <t>Madhyama pa?ata</t>
  </si>
  <si>
    <t>Kandy</t>
  </si>
  <si>
    <t>Matale</t>
  </si>
  <si>
    <t>Nuwara Eliya</t>
  </si>
  <si>
    <t>Daku?u pa?ata</t>
  </si>
  <si>
    <t>Galle</t>
  </si>
  <si>
    <t>Matara</t>
  </si>
  <si>
    <t>Hambantota</t>
  </si>
  <si>
    <t>Uturu pa?ata</t>
  </si>
  <si>
    <t>Jaffna</t>
  </si>
  <si>
    <t>Kilinochchi</t>
  </si>
  <si>
    <t>Mannar</t>
  </si>
  <si>
    <t>Vavuniya</t>
  </si>
  <si>
    <t>Mullaittivu</t>
  </si>
  <si>
    <t>Næ?genahira pa?ata</t>
  </si>
  <si>
    <t>Batticaloa</t>
  </si>
  <si>
    <t>Ampara</t>
  </si>
  <si>
    <t>Trincomalee</t>
  </si>
  <si>
    <t>Vayamba pa?ata</t>
  </si>
  <si>
    <t>Kurunegala</t>
  </si>
  <si>
    <t>Puttalam</t>
  </si>
  <si>
    <t>Uturumæ?da pa?ata</t>
  </si>
  <si>
    <t>Anuradhapura</t>
  </si>
  <si>
    <t>Polonnaruwa</t>
  </si>
  <si>
    <t>Uva pa?ata</t>
  </si>
  <si>
    <t>Badulla</t>
  </si>
  <si>
    <t>Monaragala</t>
  </si>
  <si>
    <t>Sabaragamuva pa?ata</t>
  </si>
  <si>
    <t>Ratnapura</t>
  </si>
  <si>
    <t>Kegalla</t>
  </si>
  <si>
    <t>Bong</t>
  </si>
  <si>
    <t>Bomi</t>
  </si>
  <si>
    <t>Grand Cape Mount</t>
  </si>
  <si>
    <t>Grand Bassa</t>
  </si>
  <si>
    <t>Grand Gedeh</t>
  </si>
  <si>
    <t>GK</t>
  </si>
  <si>
    <t>Grand Kru</t>
  </si>
  <si>
    <t>Gbarpolu</t>
  </si>
  <si>
    <t>Lofa</t>
  </si>
  <si>
    <t>Margibi</t>
  </si>
  <si>
    <t>Montserrado</t>
  </si>
  <si>
    <t>Nimba</t>
  </si>
  <si>
    <t>River Gee</t>
  </si>
  <si>
    <t xml:space="preserve">	River Cess</t>
  </si>
  <si>
    <t>Sinoe</t>
  </si>
  <si>
    <t>Maseru</t>
  </si>
  <si>
    <t>Butha-Buthe</t>
  </si>
  <si>
    <t>Leribe</t>
  </si>
  <si>
    <t>Berea</t>
  </si>
  <si>
    <t>Mafeteng</t>
  </si>
  <si>
    <t>Mohale's Hoek</t>
  </si>
  <si>
    <t>Quthing</t>
  </si>
  <si>
    <t>Qacha's Nek</t>
  </si>
  <si>
    <t>Mokhotlong</t>
  </si>
  <si>
    <t>Thaba-Tseka</t>
  </si>
  <si>
    <t>Akmene</t>
  </si>
  <si>
    <t>District municipality</t>
  </si>
  <si>
    <t>Alytaus miestas</t>
  </si>
  <si>
    <t>City municipality</t>
  </si>
  <si>
    <t>Alytus</t>
  </si>
  <si>
    <t>Anykšciai</t>
  </si>
  <si>
    <t>Birštono</t>
  </si>
  <si>
    <t>Biržai</t>
  </si>
  <si>
    <t>Druskininkai</t>
  </si>
  <si>
    <t>Elektrénai</t>
  </si>
  <si>
    <t>Ignalina</t>
  </si>
  <si>
    <t>Jonava</t>
  </si>
  <si>
    <t>Joniškis</t>
  </si>
  <si>
    <t>Jurbarkas</t>
  </si>
  <si>
    <t>Kaišiadorys</t>
  </si>
  <si>
    <t>Kalvarijos</t>
  </si>
  <si>
    <t>Kauno miestas</t>
  </si>
  <si>
    <t>Kaunas</t>
  </si>
  <si>
    <t>Kazlu Rudos</t>
  </si>
  <si>
    <t>Kedainiai</t>
  </si>
  <si>
    <t>Kelme</t>
  </si>
  <si>
    <t>Klaipedos miestas</t>
  </si>
  <si>
    <t>Klaipeda</t>
  </si>
  <si>
    <t>Kretinga</t>
  </si>
  <si>
    <t>Kupiškis</t>
  </si>
  <si>
    <t>Lazdijai</t>
  </si>
  <si>
    <t>Marijampole</t>
  </si>
  <si>
    <t>Mažeikiai</t>
  </si>
  <si>
    <t>Moletai</t>
  </si>
  <si>
    <t>Neringa</t>
  </si>
  <si>
    <t>Pagégiai</t>
  </si>
  <si>
    <t>Pakruojis</t>
  </si>
  <si>
    <t>Palangos miestas</t>
  </si>
  <si>
    <t>Panevežio miestas</t>
  </si>
  <si>
    <t>Panevežys</t>
  </si>
  <si>
    <t>Pasvalys</t>
  </si>
  <si>
    <t>Plunge</t>
  </si>
  <si>
    <t>Prienai</t>
  </si>
  <si>
    <t>Radviliškis</t>
  </si>
  <si>
    <t>Raseiniai</t>
  </si>
  <si>
    <t>Rietavo</t>
  </si>
  <si>
    <t>Rokiškis</t>
  </si>
  <si>
    <t>Šakiai</t>
  </si>
  <si>
    <t>Šalcininkai</t>
  </si>
  <si>
    <t>Šiauliu miestas</t>
  </si>
  <si>
    <t>Šiauliai</t>
  </si>
  <si>
    <t>Šilale</t>
  </si>
  <si>
    <t>Šilute</t>
  </si>
  <si>
    <t>Širvintos</t>
  </si>
  <si>
    <t>Skuodas</t>
  </si>
  <si>
    <t>Švencionys</t>
  </si>
  <si>
    <t>Taurage</t>
  </si>
  <si>
    <t>Telšiai</t>
  </si>
  <si>
    <t>Trakai</t>
  </si>
  <si>
    <t>Ukmerge</t>
  </si>
  <si>
    <t>Utena</t>
  </si>
  <si>
    <t>Varena</t>
  </si>
  <si>
    <t>Vilkaviškis</t>
  </si>
  <si>
    <t>Vilniaus miestas</t>
  </si>
  <si>
    <t>Vilnius</t>
  </si>
  <si>
    <t>Visaginas</t>
  </si>
  <si>
    <t>Zarasai</t>
  </si>
  <si>
    <t>Alytaus Apskritis</t>
  </si>
  <si>
    <t>Klaipedos apskritis</t>
  </si>
  <si>
    <t>Kauno Apskritis</t>
  </si>
  <si>
    <t>Marijampoles apskritis</t>
  </si>
  <si>
    <t>Panevežio apskritis</t>
  </si>
  <si>
    <t>Šiauliu Apskritis</t>
  </si>
  <si>
    <t>Taurages apskritis</t>
  </si>
  <si>
    <t>Telšiu Apskritis</t>
  </si>
  <si>
    <t>Utenos Apskritis</t>
  </si>
  <si>
    <t>VL</t>
  </si>
  <si>
    <t>Vilniaus Apskritis</t>
  </si>
  <si>
    <t>Capellen</t>
  </si>
  <si>
    <t>canton</t>
  </si>
  <si>
    <t>Clervaux</t>
  </si>
  <si>
    <t>Diekirch</t>
  </si>
  <si>
    <t>Echternach</t>
  </si>
  <si>
    <t>Esch-sur-Alzette</t>
  </si>
  <si>
    <t>Gréivemaacher</t>
  </si>
  <si>
    <t>Mersch</t>
  </si>
  <si>
    <t>RD</t>
  </si>
  <si>
    <t>Redange</t>
  </si>
  <si>
    <t>Remich</t>
  </si>
  <si>
    <t>Vianden</t>
  </si>
  <si>
    <t>Wiltz</t>
  </si>
  <si>
    <t>Aglonas novads (Aglona)</t>
  </si>
  <si>
    <t>Aizkraukles novads (Aizkraukle)</t>
  </si>
  <si>
    <t>Aizputes novads (Aizpute)</t>
  </si>
  <si>
    <t>Aknistes novads (Akniste)</t>
  </si>
  <si>
    <t>Alojas novads (Aloja)</t>
  </si>
  <si>
    <t>Alsungas novads (Alsunga)</t>
  </si>
  <si>
    <t>Aluksnes novads (Aluksne)</t>
  </si>
  <si>
    <t>Amatas novads (Amata)</t>
  </si>
  <si>
    <t>Apes novads (Ape)</t>
  </si>
  <si>
    <t>Auces novads (Auce)</t>
  </si>
  <si>
    <t>Adažu novads (Adaži)</t>
  </si>
  <si>
    <t>Babites novads (Babite)</t>
  </si>
  <si>
    <t>Baldones novads (Baldone)</t>
  </si>
  <si>
    <t>Baltinavas novads (Baltinava)</t>
  </si>
  <si>
    <t>Balvu novads (Balvi)</t>
  </si>
  <si>
    <t>Bauskas novads (Bauska)</t>
  </si>
  <si>
    <t>Beverinas novads (Beverina)</t>
  </si>
  <si>
    <t>Brocenu novads (Broceni)</t>
  </si>
  <si>
    <t>Burtnieku novads (Burtnieki)</t>
  </si>
  <si>
    <t>Carnikavas novads (Carnikava)</t>
  </si>
  <si>
    <t>Cesvaines novads (Cesvaine)</t>
  </si>
  <si>
    <t>Cesu novads (Cesis)</t>
  </si>
  <si>
    <t>Ciblas novads (Cibla)</t>
  </si>
  <si>
    <t>Dagdas novads (Dagda)</t>
  </si>
  <si>
    <t>Daugavpils novads (Daugavpils)</t>
  </si>
  <si>
    <t>Dobeles novads (Dobele)</t>
  </si>
  <si>
    <t>Dundagas novads (Dundaga)</t>
  </si>
  <si>
    <t>Durbes novads (Durbe)</t>
  </si>
  <si>
    <t>Engures novads (Engure)</t>
  </si>
  <si>
    <t>Erglu novads (Ergli)</t>
  </si>
  <si>
    <t>Garkalnes novads (Garkalne)</t>
  </si>
  <si>
    <t>Grobinas novads (Grobina)</t>
  </si>
  <si>
    <t>Gulbenes novads (Gulbene)</t>
  </si>
  <si>
    <t>Iecavas novads (Iecava)</t>
  </si>
  <si>
    <t>Ikškiles novads (Ikškile)</t>
  </si>
  <si>
    <t>Ilukstes novads (Ilukste)</t>
  </si>
  <si>
    <t>Incukalna novads (Incukalns)</t>
  </si>
  <si>
    <t>Jaunjelgavas novads_x000D_
(Jaunjelgava)</t>
  </si>
  <si>
    <t>Jaunpiebalgas novads_x000D_
(Jaunpiebalga)</t>
  </si>
  <si>
    <t>Jaunpils novads (Jaunpils)</t>
  </si>
  <si>
    <t>Jelgavas novads (Jelgava)</t>
  </si>
  <si>
    <t>Jekabpils novads (Jekabpils)</t>
  </si>
  <si>
    <t>Kandavas novads (Kandava)</t>
  </si>
  <si>
    <t>Karsavas novads (Karsava)</t>
  </si>
  <si>
    <t>Kocenu novads (Koceni)</t>
  </si>
  <si>
    <t>Kokneses novads (Koknese)</t>
  </si>
  <si>
    <t>Kraslavas novads (Kraslava)</t>
  </si>
  <si>
    <t>Krimuldas novads (Krimulda)</t>
  </si>
  <si>
    <t>Krustpils novads (Krustpils)</t>
  </si>
  <si>
    <t>Kuldigas novads (Kuldiga)</t>
  </si>
  <si>
    <t>Keguma novads (Kegums)</t>
  </si>
  <si>
    <t>Kekavas novads (Kekava)</t>
  </si>
  <si>
    <t>Lielvardes novads (Lielvarde)</t>
  </si>
  <si>
    <t>Limbažu novads (Limbaži)</t>
  </si>
  <si>
    <t>Ligatnes novads (Ligatne)</t>
  </si>
  <si>
    <t>Livanu novads (Livani)</t>
  </si>
  <si>
    <t>Lubanas novads (Lubana)</t>
  </si>
  <si>
    <t>Ludzas novads (Ludza)</t>
  </si>
  <si>
    <t>Madonas novads (Madona)</t>
  </si>
  <si>
    <t>Mazsalacas novads (Mazsalaca)</t>
  </si>
  <si>
    <t>Malpils novads (Malpils)</t>
  </si>
  <si>
    <t>Marupes novads (Marupe)</t>
  </si>
  <si>
    <t>Mersraga novads (Mersrags)</t>
  </si>
  <si>
    <t>Naukšenu novads (Naukšeni)</t>
  </si>
  <si>
    <t>Neretas novads (Nereta)</t>
  </si>
  <si>
    <t>Nicas novads (Nica)</t>
  </si>
  <si>
    <t>Ogres novads (Ogre)</t>
  </si>
  <si>
    <t>Olaines novads (Olaine)</t>
  </si>
  <si>
    <t>Ozolnieku novads (Ozolnieki)</t>
  </si>
  <si>
    <t>Pargaujas novads (Pargauja)</t>
  </si>
  <si>
    <t>Pavilostas novads (Pavilosta)</t>
  </si>
  <si>
    <t>Plavinu novads (Plavinas)</t>
  </si>
  <si>
    <t>Preilu novads (Preili)</t>
  </si>
  <si>
    <t>Priekules novads (Priekule)</t>
  </si>
  <si>
    <t>Priekulu novads (Priekuli)</t>
  </si>
  <si>
    <t>Raunas novads (Rauna)</t>
  </si>
  <si>
    <t>Rezeknes novads (Rezekne)</t>
  </si>
  <si>
    <t>Riebinu novads (Riebini)</t>
  </si>
  <si>
    <t>Rojas novads (Roja)</t>
  </si>
  <si>
    <t>Ropažu novads (Ropaži)</t>
  </si>
  <si>
    <t>Rucavas novads (Rucava)</t>
  </si>
  <si>
    <t>Rugaju novads (Rugaji)</t>
  </si>
  <si>
    <t>Rundales novads (Rundale)</t>
  </si>
  <si>
    <t>Rujienas novads (Rujiena)</t>
  </si>
  <si>
    <t>Salas novads (Sala)</t>
  </si>
  <si>
    <t>Salacgrivas novads (Salacgriva)</t>
  </si>
  <si>
    <t>Salaspils novads (Salaspils)</t>
  </si>
  <si>
    <t>Saldus novads (Saldus)</t>
  </si>
  <si>
    <t>Saulkrastu novads (Saulkrasti)</t>
  </si>
  <si>
    <t>Sejas novads (Seja)</t>
  </si>
  <si>
    <t>Siguldas novads (Sigulda)</t>
  </si>
  <si>
    <t>Skriveru novads (Skriveri)</t>
  </si>
  <si>
    <t>Skrundas novads (Skrunda)</t>
  </si>
  <si>
    <t>Smiltenes novads (Smiltene)</t>
  </si>
  <si>
    <t>Stopinu novads (Stopini)</t>
  </si>
  <si>
    <t>Strencu novads (Strenci)</t>
  </si>
  <si>
    <t>Talsu novads (Talsi)</t>
  </si>
  <si>
    <t>Tervetes novads (Tervete)</t>
  </si>
  <si>
    <t>Tukuma novads (Tukums)</t>
  </si>
  <si>
    <t>Vainodes novads (Vainode)</t>
  </si>
  <si>
    <t>Valkas novads (Valka)</t>
  </si>
  <si>
    <t>Varaklanu novads (Varaklani)</t>
  </si>
  <si>
    <t>Varkavas novads (Varkava)</t>
  </si>
  <si>
    <t>Vecpiebalgas novads_x000D_
(Vecpiebalga)</t>
  </si>
  <si>
    <t>Vecumnieku novads (Vecumnieki)</t>
  </si>
  <si>
    <t>Ventspils novads (Ventspils)</t>
  </si>
  <si>
    <t>Viesites novads (Viesite)</t>
  </si>
  <si>
    <t>Vilakas novads (Vilaka)</t>
  </si>
  <si>
    <t>Vilanu novads (Vilani)</t>
  </si>
  <si>
    <t>Zilupes novads (Zilupe)</t>
  </si>
  <si>
    <t>DGV</t>
  </si>
  <si>
    <t>Daugavpils</t>
  </si>
  <si>
    <t>Republican city</t>
  </si>
  <si>
    <t>JEL</t>
  </si>
  <si>
    <t>Jelgava</t>
  </si>
  <si>
    <t>JKB</t>
  </si>
  <si>
    <t>Jekabpils</t>
  </si>
  <si>
    <t>JUR</t>
  </si>
  <si>
    <t>Jurmala</t>
  </si>
  <si>
    <t>LPX</t>
  </si>
  <si>
    <t>Liepaja</t>
  </si>
  <si>
    <t>REZ</t>
  </si>
  <si>
    <t>Rezekne</t>
  </si>
  <si>
    <t>RIX</t>
  </si>
  <si>
    <t>Riga</t>
  </si>
  <si>
    <t>Ventspils</t>
  </si>
  <si>
    <t>VMR</t>
  </si>
  <si>
    <t>Valmiera</t>
  </si>
  <si>
    <t>Banghazi</t>
  </si>
  <si>
    <t>Popularate</t>
  </si>
  <si>
    <t>Al Butnan</t>
  </si>
  <si>
    <t>DR</t>
  </si>
  <si>
    <t>Darnah</t>
  </si>
  <si>
    <t>Ghat</t>
  </si>
  <si>
    <t>Al Jabal al Akh?ar</t>
  </si>
  <si>
    <t>JG</t>
  </si>
  <si>
    <t>Al Jabal al Gharbi</t>
  </si>
  <si>
    <t>Al Jafarah</t>
  </si>
  <si>
    <t>Al Jufrah</t>
  </si>
  <si>
    <t>KF</t>
  </si>
  <si>
    <t>Al Kufrah</t>
  </si>
  <si>
    <t>Al Marqab</t>
  </si>
  <si>
    <t>Misratah</t>
  </si>
  <si>
    <t>Al Marj</t>
  </si>
  <si>
    <t>Murzuq</t>
  </si>
  <si>
    <t>Nalut</t>
  </si>
  <si>
    <t>NQ</t>
  </si>
  <si>
    <t>An Nuqat al Khams</t>
  </si>
  <si>
    <t>Sabha</t>
  </si>
  <si>
    <t>Surt</t>
  </si>
  <si>
    <t>Tarabulus</t>
  </si>
  <si>
    <t>Al Wa?at</t>
  </si>
  <si>
    <t>Wadi al Hayat</t>
  </si>
  <si>
    <t>Wadi ash Shati?</t>
  </si>
  <si>
    <t>Az Zawiyah</t>
  </si>
  <si>
    <t>Tanger-Tétouan</t>
  </si>
  <si>
    <t>Economic Region</t>
  </si>
  <si>
    <t>Gharb-Chrarda-Beni Hssen</t>
  </si>
  <si>
    <t>Taza-Al Hoceima-Taounate</t>
  </si>
  <si>
    <t>L'Oriental</t>
  </si>
  <si>
    <t>Fès-Boulemane</t>
  </si>
  <si>
    <t>Meknès-Tafilalet</t>
  </si>
  <si>
    <t>Rabat-Salé-Zemmour-Zaer</t>
  </si>
  <si>
    <t>Grand Casablanca</t>
  </si>
  <si>
    <t>Chaouia-Ouardigha</t>
  </si>
  <si>
    <t>Doukhala-Abda</t>
  </si>
  <si>
    <t>Marrakech-Tensift-Al Haouz</t>
  </si>
  <si>
    <t>Tadla-Azilal</t>
  </si>
  <si>
    <t>Sous-Massa-Draa</t>
  </si>
  <si>
    <t>Guelmim-Es Semara</t>
  </si>
  <si>
    <t>Laâyoune-Boujdour-Sakia el Hamra</t>
  </si>
  <si>
    <t>Oued ed Dahab-Lagouira</t>
  </si>
  <si>
    <t>AGD</t>
  </si>
  <si>
    <t>Agadir-Ida-Outanane</t>
  </si>
  <si>
    <t>AOU</t>
  </si>
  <si>
    <t>Aousserd</t>
  </si>
  <si>
    <t>ASZ</t>
  </si>
  <si>
    <t>Assa-Zag</t>
  </si>
  <si>
    <t>AZI</t>
  </si>
  <si>
    <t>Azilal</t>
  </si>
  <si>
    <t>BEM</t>
  </si>
  <si>
    <t>Beni Mellal</t>
  </si>
  <si>
    <t>BER</t>
  </si>
  <si>
    <t>Berkane</t>
  </si>
  <si>
    <t>Ben Slimane</t>
  </si>
  <si>
    <t>BOD</t>
  </si>
  <si>
    <t>Boujdour (EH)</t>
  </si>
  <si>
    <t>BOM</t>
  </si>
  <si>
    <t>Boulemane</t>
  </si>
  <si>
    <t>Casablanca [Dar el Beïda]*</t>
  </si>
  <si>
    <t>Chefchaouene</t>
  </si>
  <si>
    <t>CHI</t>
  </si>
  <si>
    <t>Chichaoua</t>
  </si>
  <si>
    <t>CHT</t>
  </si>
  <si>
    <t>Chtouka-Ait Baha</t>
  </si>
  <si>
    <t>ERR</t>
  </si>
  <si>
    <t>Errachidia</t>
  </si>
  <si>
    <t>ESI</t>
  </si>
  <si>
    <t>Essaouira</t>
  </si>
  <si>
    <t>ESM</t>
  </si>
  <si>
    <t>Es Smara (EH)</t>
  </si>
  <si>
    <t>FAH</t>
  </si>
  <si>
    <t>Fahs-Beni Makada</t>
  </si>
  <si>
    <t>FES</t>
  </si>
  <si>
    <t>Fès-Dar-Dbibegh</t>
  </si>
  <si>
    <t>FIG</t>
  </si>
  <si>
    <t>Figuig</t>
  </si>
  <si>
    <t>GUE</t>
  </si>
  <si>
    <t>Guelmim</t>
  </si>
  <si>
    <t>HAJ</t>
  </si>
  <si>
    <t>El Hajeb</t>
  </si>
  <si>
    <t>HAO</t>
  </si>
  <si>
    <t>Al Haouz</t>
  </si>
  <si>
    <t>HOC</t>
  </si>
  <si>
    <t>Al Hoceïma</t>
  </si>
  <si>
    <t>IFR</t>
  </si>
  <si>
    <t>Ifrane</t>
  </si>
  <si>
    <t>INE</t>
  </si>
  <si>
    <t>Inezgane-Ait Melloul</t>
  </si>
  <si>
    <t>JDI</t>
  </si>
  <si>
    <t>El Jadida</t>
  </si>
  <si>
    <t>JRA</t>
  </si>
  <si>
    <t>Jrada</t>
  </si>
  <si>
    <t>Kénitra</t>
  </si>
  <si>
    <t>KES</t>
  </si>
  <si>
    <t>Kelaat Sraghna</t>
  </si>
  <si>
    <t>KHE</t>
  </si>
  <si>
    <t>Khemisset</t>
  </si>
  <si>
    <t>KHN</t>
  </si>
  <si>
    <t>Khenifra</t>
  </si>
  <si>
    <t>Khouribga</t>
  </si>
  <si>
    <t>LAA</t>
  </si>
  <si>
    <t>Laâyoune</t>
  </si>
  <si>
    <t>LAR</t>
  </si>
  <si>
    <t>Larache</t>
  </si>
  <si>
    <t>MED</t>
  </si>
  <si>
    <t>Médiouna</t>
  </si>
  <si>
    <t>MEK</t>
  </si>
  <si>
    <t>Meknès*</t>
  </si>
  <si>
    <t>MMD</t>
  </si>
  <si>
    <t>Marrakech-Medina</t>
  </si>
  <si>
    <t>MMN</t>
  </si>
  <si>
    <t>Marrakech-Menara</t>
  </si>
  <si>
    <t>MOH</t>
  </si>
  <si>
    <t>Mohammadia</t>
  </si>
  <si>
    <t>Moulay Yacoub</t>
  </si>
  <si>
    <t>NAD</t>
  </si>
  <si>
    <t>Nador</t>
  </si>
  <si>
    <t>Nouaceur</t>
  </si>
  <si>
    <t>OUA</t>
  </si>
  <si>
    <t>Ouarzazate</t>
  </si>
  <si>
    <t>Oued ed Dahab (EH)</t>
  </si>
  <si>
    <t>OUJ</t>
  </si>
  <si>
    <t>Oujda-Angad</t>
  </si>
  <si>
    <t>RAB</t>
  </si>
  <si>
    <t>Rabat</t>
  </si>
  <si>
    <t>SAF</t>
  </si>
  <si>
    <t>Safi</t>
  </si>
  <si>
    <t>Salé</t>
  </si>
  <si>
    <t>SEF</t>
  </si>
  <si>
    <t>Sefrou</t>
  </si>
  <si>
    <t>SET</t>
  </si>
  <si>
    <t>Settat</t>
  </si>
  <si>
    <t>SIK</t>
  </si>
  <si>
    <t>Sidi Kacem</t>
  </si>
  <si>
    <t>SKH</t>
  </si>
  <si>
    <t>Skhirate-Témara</t>
  </si>
  <si>
    <t>SYB</t>
  </si>
  <si>
    <t>Sidi Youssef Ben Ali</t>
  </si>
  <si>
    <t>TAI</t>
  </si>
  <si>
    <t>Taourirt</t>
  </si>
  <si>
    <t>TAO</t>
  </si>
  <si>
    <t>Taounate</t>
  </si>
  <si>
    <t>Taroudannt</t>
  </si>
  <si>
    <t>TAT</t>
  </si>
  <si>
    <t>Tata</t>
  </si>
  <si>
    <t>TAZ</t>
  </si>
  <si>
    <t>Taza</t>
  </si>
  <si>
    <t>TET</t>
  </si>
  <si>
    <t>Tétouan*</t>
  </si>
  <si>
    <t>TIZ</t>
  </si>
  <si>
    <t>Tiznit</t>
  </si>
  <si>
    <t>TNG</t>
  </si>
  <si>
    <t>Tanger-Assilah</t>
  </si>
  <si>
    <t>TNT</t>
  </si>
  <si>
    <t>Tan-Tan</t>
  </si>
  <si>
    <t>ZAG</t>
  </si>
  <si>
    <t>Zagora</t>
  </si>
  <si>
    <t>La Colle</t>
  </si>
  <si>
    <t>Quarter</t>
  </si>
  <si>
    <t>La Condamine</t>
  </si>
  <si>
    <t>Fontvieille</t>
  </si>
  <si>
    <t>La Gare</t>
  </si>
  <si>
    <t>Jardin Exotique</t>
  </si>
  <si>
    <t>Larvotto</t>
  </si>
  <si>
    <t>Malbousquet</t>
  </si>
  <si>
    <t>Monte-Carlo</t>
  </si>
  <si>
    <t>Moneghetti</t>
  </si>
  <si>
    <t>Monaco-Ville</t>
  </si>
  <si>
    <t>Moulins</t>
  </si>
  <si>
    <t>Port-Hercule</t>
  </si>
  <si>
    <t>Sainte-Dévote</t>
  </si>
  <si>
    <t>La Source</t>
  </si>
  <si>
    <t>Spélugues</t>
  </si>
  <si>
    <t>Saint-Roman</t>
  </si>
  <si>
    <t>Vallon de la Rousse</t>
  </si>
  <si>
    <t>Anenii Noi</t>
  </si>
  <si>
    <t>Balti</t>
  </si>
  <si>
    <t>Bender [Tighina]</t>
  </si>
  <si>
    <t>Briceni</t>
  </si>
  <si>
    <t>Basarabeasca</t>
  </si>
  <si>
    <t>Cahul</t>
  </si>
  <si>
    <t>Calarasi</t>
  </si>
  <si>
    <t>Cimislia</t>
  </si>
  <si>
    <t>Criuleni</t>
  </si>
  <si>
    <t>Causeni</t>
  </si>
  <si>
    <t>Cantemir</t>
  </si>
  <si>
    <t>Chisinau</t>
  </si>
  <si>
    <t>Donduseni</t>
  </si>
  <si>
    <t>Drochia</t>
  </si>
  <si>
    <t>Dubasari</t>
  </si>
  <si>
    <t>ED</t>
  </si>
  <si>
    <t>Edinet</t>
  </si>
  <si>
    <t>Falesti</t>
  </si>
  <si>
    <t>Floresti</t>
  </si>
  <si>
    <t>Gagauzia, Unitatea teritoriala_x000D_
autonoma (UTAG)</t>
  </si>
  <si>
    <t>Autonomous territory unit</t>
  </si>
  <si>
    <t>Glodeni</t>
  </si>
  <si>
    <t>Hîncesti</t>
  </si>
  <si>
    <t>Ialoveni</t>
  </si>
  <si>
    <t>Leova</t>
  </si>
  <si>
    <t>Nisporeni</t>
  </si>
  <si>
    <t>Ocniþa</t>
  </si>
  <si>
    <t>Orhei</t>
  </si>
  <si>
    <t>Rezina</t>
  </si>
  <si>
    <t>Rîscani</t>
  </si>
  <si>
    <t>Soldanesti</t>
  </si>
  <si>
    <t>Sîngerei</t>
  </si>
  <si>
    <t>Stînga Nistrului, unitatea teritoriala din</t>
  </si>
  <si>
    <t>Territorial unit</t>
  </si>
  <si>
    <t>Soroca</t>
  </si>
  <si>
    <t>Straseni</t>
  </si>
  <si>
    <t>Stefan Voda</t>
  </si>
  <si>
    <t>Taraclia</t>
  </si>
  <si>
    <t>Telenesti</t>
  </si>
  <si>
    <t>UN</t>
  </si>
  <si>
    <t>Ungheni</t>
  </si>
  <si>
    <t>Andrijevica</t>
  </si>
  <si>
    <t>Bar</t>
  </si>
  <si>
    <t>Berane</t>
  </si>
  <si>
    <t>Bijelo Polje</t>
  </si>
  <si>
    <t>Budva</t>
  </si>
  <si>
    <t>Cetinje</t>
  </si>
  <si>
    <t>Danilovgrad</t>
  </si>
  <si>
    <t>Herceg-Novi</t>
  </si>
  <si>
    <t>Kolašin</t>
  </si>
  <si>
    <t>Kotor</t>
  </si>
  <si>
    <t>Mojkovac</t>
  </si>
  <si>
    <t>Nikšic´</t>
  </si>
  <si>
    <t>Plav</t>
  </si>
  <si>
    <t>Pljevlja</t>
  </si>
  <si>
    <t>Plužine</t>
  </si>
  <si>
    <t>Podgorica</t>
  </si>
  <si>
    <t>Rožaje</t>
  </si>
  <si>
    <t>Šavnik</t>
  </si>
  <si>
    <t>Tivat</t>
  </si>
  <si>
    <t>Ulcinj</t>
  </si>
  <si>
    <t>Žabljak</t>
  </si>
  <si>
    <t>Gusinje</t>
  </si>
  <si>
    <t>Petnjica</t>
  </si>
  <si>
    <t>Toamasina</t>
  </si>
  <si>
    <t>Antsiranana</t>
  </si>
  <si>
    <t>Fianarantsoa</t>
  </si>
  <si>
    <t>Mahajanga</t>
  </si>
  <si>
    <t>Antananarivo</t>
  </si>
  <si>
    <t>Toliara</t>
  </si>
  <si>
    <t>ALK</t>
  </si>
  <si>
    <t>Ailuk</t>
  </si>
  <si>
    <t>ALL</t>
  </si>
  <si>
    <t>Ailinglapalap</t>
  </si>
  <si>
    <t>ARN</t>
  </si>
  <si>
    <t>Arno</t>
  </si>
  <si>
    <t>AUR</t>
  </si>
  <si>
    <t>Aur</t>
  </si>
  <si>
    <t>EBO</t>
  </si>
  <si>
    <t>Ebon</t>
  </si>
  <si>
    <t>ENI</t>
  </si>
  <si>
    <t>Enewetak and Ujelang</t>
  </si>
  <si>
    <t>JAB</t>
  </si>
  <si>
    <t>Jabat</t>
  </si>
  <si>
    <t>JAL</t>
  </si>
  <si>
    <t>Jaluit</t>
  </si>
  <si>
    <t>KIL</t>
  </si>
  <si>
    <t>Bikini and Kili</t>
  </si>
  <si>
    <t>KWA</t>
  </si>
  <si>
    <t>Kwajalein</t>
  </si>
  <si>
    <t>Ralik chain</t>
  </si>
  <si>
    <t>Chains (of islands)</t>
  </si>
  <si>
    <t>LAE</t>
  </si>
  <si>
    <t>Lae</t>
  </si>
  <si>
    <t>LIB</t>
  </si>
  <si>
    <t>Lib</t>
  </si>
  <si>
    <t>LIK</t>
  </si>
  <si>
    <t>Likiep</t>
  </si>
  <si>
    <t>MAJ</t>
  </si>
  <si>
    <t>Majuro</t>
  </si>
  <si>
    <t>Maloelap</t>
  </si>
  <si>
    <t>MEJ</t>
  </si>
  <si>
    <t>Mejit</t>
  </si>
  <si>
    <t>MIL</t>
  </si>
  <si>
    <t>Mili</t>
  </si>
  <si>
    <t>NMK</t>
  </si>
  <si>
    <t>Namdrik</t>
  </si>
  <si>
    <t>NMU</t>
  </si>
  <si>
    <t>Namu</t>
  </si>
  <si>
    <t>RON</t>
  </si>
  <si>
    <t>Rongelap</t>
  </si>
  <si>
    <t>Ratak chain</t>
  </si>
  <si>
    <t>UJA</t>
  </si>
  <si>
    <t>Ujae</t>
  </si>
  <si>
    <t>UTI</t>
  </si>
  <si>
    <t>Utrik</t>
  </si>
  <si>
    <t>WTH</t>
  </si>
  <si>
    <t>Wotho</t>
  </si>
  <si>
    <t>WTJ</t>
  </si>
  <si>
    <t>Wotje</t>
  </si>
  <si>
    <t>Aracinovo</t>
  </si>
  <si>
    <t>Berovo</t>
  </si>
  <si>
    <t>Bitola</t>
  </si>
  <si>
    <t>Bogdanci</t>
  </si>
  <si>
    <t>Bogovinje</t>
  </si>
  <si>
    <t>Bosilovo</t>
  </si>
  <si>
    <t>Brvenica</t>
  </si>
  <si>
    <t>Valandovo</t>
  </si>
  <si>
    <t>Vasilevo</t>
  </si>
  <si>
    <t>Vevcani</t>
  </si>
  <si>
    <t>Veles</t>
  </si>
  <si>
    <t>Vinica</t>
  </si>
  <si>
    <t>Vrapcište</t>
  </si>
  <si>
    <t>Gevgelija</t>
  </si>
  <si>
    <t>Gostivar</t>
  </si>
  <si>
    <t>Gradsko</t>
  </si>
  <si>
    <t>Debar</t>
  </si>
  <si>
    <t>Debarca</t>
  </si>
  <si>
    <t>Delcevo</t>
  </si>
  <si>
    <t>Demir Kapija</t>
  </si>
  <si>
    <t>Demir Hisar</t>
  </si>
  <si>
    <t>Dojran</t>
  </si>
  <si>
    <t>Dolneni</t>
  </si>
  <si>
    <t>Želino</t>
  </si>
  <si>
    <t>Zelenikovo</t>
  </si>
  <si>
    <t>Zrnovci</t>
  </si>
  <si>
    <t>Ilinden</t>
  </si>
  <si>
    <t>Jegunovce</t>
  </si>
  <si>
    <t>Kavadarci</t>
  </si>
  <si>
    <t>Karbinci</t>
  </si>
  <si>
    <t>Kicevo</t>
  </si>
  <si>
    <t>Konce</t>
  </si>
  <si>
    <t>Kocani</t>
  </si>
  <si>
    <t>Kratovo</t>
  </si>
  <si>
    <t>Kriva Palanka</t>
  </si>
  <si>
    <t>Krivogaštani</t>
  </si>
  <si>
    <t>Kruševo</t>
  </si>
  <si>
    <t>Kumanovo</t>
  </si>
  <si>
    <t>Lipkovo</t>
  </si>
  <si>
    <t>Lozovo</t>
  </si>
  <si>
    <t>Mavrovo-i-Rostuša</t>
  </si>
  <si>
    <t>Makedonska Kamenica</t>
  </si>
  <si>
    <t>Makedonski Brod</t>
  </si>
  <si>
    <t>Mogila</t>
  </si>
  <si>
    <t>Negotino</t>
  </si>
  <si>
    <t>Novaci</t>
  </si>
  <si>
    <t>Novo Selo</t>
  </si>
  <si>
    <t>Ohrid</t>
  </si>
  <si>
    <t>Petrovec</t>
  </si>
  <si>
    <t>Pehcevo</t>
  </si>
  <si>
    <t>Plasnica</t>
  </si>
  <si>
    <t>Prilep</t>
  </si>
  <si>
    <t>Probištip</t>
  </si>
  <si>
    <t>Radoviš</t>
  </si>
  <si>
    <t>Rankovce</t>
  </si>
  <si>
    <t>Resen</t>
  </si>
  <si>
    <t>Rosoman</t>
  </si>
  <si>
    <t>Sveti Nikole</t>
  </si>
  <si>
    <t>Sopište</t>
  </si>
  <si>
    <t>Staro Nagoricane</t>
  </si>
  <si>
    <t>Struga</t>
  </si>
  <si>
    <t>Strumica</t>
  </si>
  <si>
    <t>Studenicani</t>
  </si>
  <si>
    <t>Tearce</t>
  </si>
  <si>
    <t>Tetovo</t>
  </si>
  <si>
    <t>Centar Župa</t>
  </si>
  <si>
    <t>Caška</t>
  </si>
  <si>
    <t>Cešinovo-Obleševo</t>
  </si>
  <si>
    <t>Cucer Sandevo</t>
  </si>
  <si>
    <t>Štip</t>
  </si>
  <si>
    <t>Skopje</t>
  </si>
  <si>
    <t>municipality</t>
  </si>
  <si>
    <t>Kayes</t>
  </si>
  <si>
    <t>Koulikoro</t>
  </si>
  <si>
    <t>Sikasso</t>
  </si>
  <si>
    <t>Ségou</t>
  </si>
  <si>
    <t>Mopti</t>
  </si>
  <si>
    <t>Tombouctou</t>
  </si>
  <si>
    <t>Gao</t>
  </si>
  <si>
    <t>Kidal</t>
  </si>
  <si>
    <t>BKO</t>
  </si>
  <si>
    <t>Bamako</t>
  </si>
  <si>
    <t>Sagaing</t>
  </si>
  <si>
    <t>Bago</t>
  </si>
  <si>
    <t>Magway</t>
  </si>
  <si>
    <t>Mandalay</t>
  </si>
  <si>
    <t>Taninthayi</t>
  </si>
  <si>
    <t>Yangon</t>
  </si>
  <si>
    <t>Ayeyawady</t>
  </si>
  <si>
    <t>Kachin</t>
  </si>
  <si>
    <t>Kayah</t>
  </si>
  <si>
    <t>Kayin</t>
  </si>
  <si>
    <t>Chin</t>
  </si>
  <si>
    <t>Mon</t>
  </si>
  <si>
    <t>Rakhine</t>
  </si>
  <si>
    <t>Shan</t>
  </si>
  <si>
    <t>Nay Pyi Taw</t>
  </si>
  <si>
    <t>Orhon</t>
  </si>
  <si>
    <t>Darhan uul</t>
  </si>
  <si>
    <t>Hentiy</t>
  </si>
  <si>
    <t>Hövagöl</t>
  </si>
  <si>
    <t>Hovd</t>
  </si>
  <si>
    <t>Uvs</t>
  </si>
  <si>
    <t>Töv</t>
  </si>
  <si>
    <t>Selenge</t>
  </si>
  <si>
    <t>Sühbaatar</t>
  </si>
  <si>
    <t>Ömnögovi</t>
  </si>
  <si>
    <t>Övörhangay</t>
  </si>
  <si>
    <t>Dzavhan</t>
  </si>
  <si>
    <t>Dundgovi</t>
  </si>
  <si>
    <t>Dornod</t>
  </si>
  <si>
    <t>Dornogovi</t>
  </si>
  <si>
    <t>Govi-Sümber</t>
  </si>
  <si>
    <t>Govi-Altay</t>
  </si>
  <si>
    <t>Bulgan</t>
  </si>
  <si>
    <t>Bayanhongor</t>
  </si>
  <si>
    <t>Bayan-Ölgiy</t>
  </si>
  <si>
    <t>Arhangay</t>
  </si>
  <si>
    <t>Ulaanbaatar</t>
  </si>
  <si>
    <t>Capital city</t>
  </si>
  <si>
    <t>Hodh ech Chargui</t>
  </si>
  <si>
    <t>Hodh el Gharbi</t>
  </si>
  <si>
    <t>Assaba</t>
  </si>
  <si>
    <t>Gorgol</t>
  </si>
  <si>
    <t>Brakna</t>
  </si>
  <si>
    <t>Trarza</t>
  </si>
  <si>
    <t>Dakhlet Nouâdhibou</t>
  </si>
  <si>
    <t>Tagant</t>
  </si>
  <si>
    <t>Guidimaka</t>
  </si>
  <si>
    <t>Tiris Zemmour</t>
  </si>
  <si>
    <t>Inchiri</t>
  </si>
  <si>
    <t>Nouakchott Ouest</t>
  </si>
  <si>
    <t>region</t>
  </si>
  <si>
    <t>Nouakchott Nord</t>
  </si>
  <si>
    <t>Nouakchott Sud</t>
  </si>
  <si>
    <t>Attard</t>
  </si>
  <si>
    <t>Local council</t>
  </si>
  <si>
    <t>Balzan</t>
  </si>
  <si>
    <t>Birgu</t>
  </si>
  <si>
    <t>Birkirkara</t>
  </si>
  <si>
    <t>Birzebbuga</t>
  </si>
  <si>
    <t>Bormla</t>
  </si>
  <si>
    <t>Dingli</t>
  </si>
  <si>
    <t>Fgura</t>
  </si>
  <si>
    <t>Floriana</t>
  </si>
  <si>
    <t>Fontana</t>
  </si>
  <si>
    <t>Gudja</t>
  </si>
  <si>
    <t>Gzira</t>
  </si>
  <si>
    <t>Ghajnsielem</t>
  </si>
  <si>
    <t>Gharb</t>
  </si>
  <si>
    <t>Gharghur</t>
  </si>
  <si>
    <t>Ghasri</t>
  </si>
  <si>
    <t>Ghaxaq</t>
  </si>
  <si>
    <t>Hamrun</t>
  </si>
  <si>
    <t>Iklin</t>
  </si>
  <si>
    <t>Isla</t>
  </si>
  <si>
    <t>Kalkara</t>
  </si>
  <si>
    <t>Kercem</t>
  </si>
  <si>
    <t>Kirkop</t>
  </si>
  <si>
    <t>Lija</t>
  </si>
  <si>
    <t>Luqa</t>
  </si>
  <si>
    <t>Marsa</t>
  </si>
  <si>
    <t>Marsaskala</t>
  </si>
  <si>
    <t>Marsaxlokk</t>
  </si>
  <si>
    <t>Mdina</t>
  </si>
  <si>
    <t>Mellieha</t>
  </si>
  <si>
    <t>Mgarr</t>
  </si>
  <si>
    <t>Mosta</t>
  </si>
  <si>
    <t>Mqabba</t>
  </si>
  <si>
    <t>Msida</t>
  </si>
  <si>
    <t>Mtarfa</t>
  </si>
  <si>
    <t>Munxar</t>
  </si>
  <si>
    <t>Nadur</t>
  </si>
  <si>
    <t>Naxxar</t>
  </si>
  <si>
    <t>Paola</t>
  </si>
  <si>
    <t>Pembroke</t>
  </si>
  <si>
    <t>Pietà</t>
  </si>
  <si>
    <t>Qala</t>
  </si>
  <si>
    <t>Qormi</t>
  </si>
  <si>
    <t>Qrendi</t>
  </si>
  <si>
    <t>Rabat Gozo</t>
  </si>
  <si>
    <t>Rabat Malta</t>
  </si>
  <si>
    <t>Saint Julian's</t>
  </si>
  <si>
    <t>Saint Lawrence</t>
  </si>
  <si>
    <t>Saint Paul's Bay</t>
  </si>
  <si>
    <t>Sannat</t>
  </si>
  <si>
    <t>Saint Lucia's</t>
  </si>
  <si>
    <t>Santa Venera</t>
  </si>
  <si>
    <t>Siggiewi</t>
  </si>
  <si>
    <t>Sliema</t>
  </si>
  <si>
    <t>Swieqi</t>
  </si>
  <si>
    <t>Ta' Xbiex</t>
  </si>
  <si>
    <t>Tarxien</t>
  </si>
  <si>
    <t>Valletta</t>
  </si>
  <si>
    <t>Xaghra</t>
  </si>
  <si>
    <t>Xewkija</t>
  </si>
  <si>
    <t>Xghajra</t>
  </si>
  <si>
    <t>Zabbar</t>
  </si>
  <si>
    <t>Zebbug Gozo</t>
  </si>
  <si>
    <t>Zebbug Malta</t>
  </si>
  <si>
    <t>Zejtun</t>
  </si>
  <si>
    <t>Zurrieq</t>
  </si>
  <si>
    <t>Agalega Islands</t>
  </si>
  <si>
    <t>Black River</t>
  </si>
  <si>
    <t>Beau Bassin-Rose Hill</t>
  </si>
  <si>
    <t>Cargados Carajos Shoals [Saint Brandon Islands]</t>
  </si>
  <si>
    <t>Curepipe</t>
  </si>
  <si>
    <t>Flacq</t>
  </si>
  <si>
    <t>Grand Port</t>
  </si>
  <si>
    <t>Moka</t>
  </si>
  <si>
    <t>Pamplemousses</t>
  </si>
  <si>
    <t>Port Louis</t>
  </si>
  <si>
    <t>Plaines wilhems</t>
  </si>
  <si>
    <t>QB</t>
  </si>
  <si>
    <t>Quatre Bornes</t>
  </si>
  <si>
    <t>Rodrigues Island</t>
  </si>
  <si>
    <t>Rivière du Rempart</t>
  </si>
  <si>
    <t>Savanne</t>
  </si>
  <si>
    <t>VP</t>
  </si>
  <si>
    <t>Vacoas-Phoenix</t>
  </si>
  <si>
    <t>Alifu Dhaalu</t>
  </si>
  <si>
    <t>Administrative atoll</t>
  </si>
  <si>
    <t>Seenu</t>
  </si>
  <si>
    <t>Alifu Alifu</t>
  </si>
  <si>
    <t>Lhaviyani</t>
  </si>
  <si>
    <t>Vaavu</t>
  </si>
  <si>
    <t>Laamu</t>
  </si>
  <si>
    <t>Haa Alif</t>
  </si>
  <si>
    <t>Thaa</t>
  </si>
  <si>
    <t>Meemu</t>
  </si>
  <si>
    <t>Raa</t>
  </si>
  <si>
    <t>Faafu</t>
  </si>
  <si>
    <t>Dhaalu</t>
  </si>
  <si>
    <t>Baa</t>
  </si>
  <si>
    <t>Haa Dhaalu</t>
  </si>
  <si>
    <t>Shaviyani</t>
  </si>
  <si>
    <t>Noonu</t>
  </si>
  <si>
    <t>Kaafu</t>
  </si>
  <si>
    <t>Gaafu Alifu</t>
  </si>
  <si>
    <t>Gaafu Dhaalu</t>
  </si>
  <si>
    <t>Gnaviyani</t>
  </si>
  <si>
    <t>Medhu</t>
  </si>
  <si>
    <t>MLE</t>
  </si>
  <si>
    <t>Male</t>
  </si>
  <si>
    <t>Capital</t>
  </si>
  <si>
    <t>Medhu-Uthuru</t>
  </si>
  <si>
    <t>Uthuru</t>
  </si>
  <si>
    <t>Medhu-Dhekunu</t>
  </si>
  <si>
    <t>Dhekunu</t>
  </si>
  <si>
    <t>Mathi-Uthuru</t>
  </si>
  <si>
    <t>Mathi-Dhekunu</t>
  </si>
  <si>
    <t>Balaka</t>
  </si>
  <si>
    <t>Blantyre</t>
  </si>
  <si>
    <t>Chikwawa</t>
  </si>
  <si>
    <t>Chiradzulu</t>
  </si>
  <si>
    <t>Chitipa</t>
  </si>
  <si>
    <t>Dedza</t>
  </si>
  <si>
    <t>Dowa</t>
  </si>
  <si>
    <t>Karonga</t>
  </si>
  <si>
    <t>Kasungu</t>
  </si>
  <si>
    <t>Lilongwe</t>
  </si>
  <si>
    <t>Likoma</t>
  </si>
  <si>
    <t>Mchinji</t>
  </si>
  <si>
    <t>Mangochi</t>
  </si>
  <si>
    <t>Machinga</t>
  </si>
  <si>
    <t>Mulanje</t>
  </si>
  <si>
    <t>Mwanza</t>
  </si>
  <si>
    <t>Mzimba</t>
  </si>
  <si>
    <t>Nkhata Bay</t>
  </si>
  <si>
    <t>Neno</t>
  </si>
  <si>
    <t>Ntchisi</t>
  </si>
  <si>
    <t>Nkhotakota</t>
  </si>
  <si>
    <t>Nsanje</t>
  </si>
  <si>
    <t>Ntcheu</t>
  </si>
  <si>
    <t>Phalombe</t>
  </si>
  <si>
    <t>Rumphi</t>
  </si>
  <si>
    <t>Salima</t>
  </si>
  <si>
    <t>Thyolo</t>
  </si>
  <si>
    <t>Zomba</t>
  </si>
  <si>
    <t>Aguascalientes</t>
  </si>
  <si>
    <t>BCN</t>
  </si>
  <si>
    <t>Baja California</t>
  </si>
  <si>
    <t>BCS</t>
  </si>
  <si>
    <t>Baja California Sur</t>
  </si>
  <si>
    <t>Campeche</t>
  </si>
  <si>
    <t>CHH</t>
  </si>
  <si>
    <t>Chihuahua</t>
  </si>
  <si>
    <t>CHP</t>
  </si>
  <si>
    <t>Chiapas</t>
  </si>
  <si>
    <t>COA</t>
  </si>
  <si>
    <t>Coahuila</t>
  </si>
  <si>
    <t>Colima</t>
  </si>
  <si>
    <t>DIF</t>
  </si>
  <si>
    <t>Federal District</t>
  </si>
  <si>
    <t>Durango</t>
  </si>
  <si>
    <t>GRO</t>
  </si>
  <si>
    <t>Guerrero</t>
  </si>
  <si>
    <t>Guanajuato</t>
  </si>
  <si>
    <t>HID</t>
  </si>
  <si>
    <t>Hidalgo</t>
  </si>
  <si>
    <t>Jalisco</t>
  </si>
  <si>
    <t>México</t>
  </si>
  <si>
    <t>MIC</t>
  </si>
  <si>
    <t>Michoacán</t>
  </si>
  <si>
    <t>MOR</t>
  </si>
  <si>
    <t>Morelos</t>
  </si>
  <si>
    <t>Nayarit</t>
  </si>
  <si>
    <t>NLE</t>
  </si>
  <si>
    <t>Nuevo León</t>
  </si>
  <si>
    <t>OAX</t>
  </si>
  <si>
    <t>Oaxaca</t>
  </si>
  <si>
    <t>PUE</t>
  </si>
  <si>
    <t>Puebla</t>
  </si>
  <si>
    <t>QUE</t>
  </si>
  <si>
    <t>Querétaro</t>
  </si>
  <si>
    <t>ROO</t>
  </si>
  <si>
    <t>Quintana Roo</t>
  </si>
  <si>
    <t>Sinaloa</t>
  </si>
  <si>
    <t>SLP</t>
  </si>
  <si>
    <t>San Luis Potosí</t>
  </si>
  <si>
    <t>SON</t>
  </si>
  <si>
    <t>Sonora</t>
  </si>
  <si>
    <t>TAB</t>
  </si>
  <si>
    <t>Tabasco</t>
  </si>
  <si>
    <t>Tamaulipas</t>
  </si>
  <si>
    <t>TLA</t>
  </si>
  <si>
    <t>Tlaxcala</t>
  </si>
  <si>
    <t>VER</t>
  </si>
  <si>
    <t>Veracruz</t>
  </si>
  <si>
    <t>YUC</t>
  </si>
  <si>
    <t>Yucatán</t>
  </si>
  <si>
    <t>ZAC</t>
  </si>
  <si>
    <t>Zacatecas</t>
  </si>
  <si>
    <t>Johor</t>
  </si>
  <si>
    <t>Kedah</t>
  </si>
  <si>
    <t>Kelantan</t>
  </si>
  <si>
    <t>Melaka</t>
  </si>
  <si>
    <t>Negeri Sembilan</t>
  </si>
  <si>
    <t>Pahang</t>
  </si>
  <si>
    <t>Pulau Pinang</t>
  </si>
  <si>
    <t>Perak</t>
  </si>
  <si>
    <t>Perlis</t>
  </si>
  <si>
    <t>Selangor</t>
  </si>
  <si>
    <t>Terengganu</t>
  </si>
  <si>
    <t>Sabah</t>
  </si>
  <si>
    <t>Sarawak</t>
  </si>
  <si>
    <t>Wilayah Persekutuan Kuala Lumpur</t>
  </si>
  <si>
    <t>Federal territory</t>
  </si>
  <si>
    <t>Wilayah Persekutuan Labuan</t>
  </si>
  <si>
    <t>Wilayah Persekutuan Putrajaya</t>
  </si>
  <si>
    <t>Niaosa</t>
  </si>
  <si>
    <t>Manica</t>
  </si>
  <si>
    <t>Gaza</t>
  </si>
  <si>
    <t>Inhambane</t>
  </si>
  <si>
    <t>Maputo</t>
  </si>
  <si>
    <t>MPM</t>
  </si>
  <si>
    <t>Nampula</t>
  </si>
  <si>
    <t>Cabo Delgado</t>
  </si>
  <si>
    <t>Zambézia</t>
  </si>
  <si>
    <t>Sofala</t>
  </si>
  <si>
    <t>Tete</t>
  </si>
  <si>
    <t>Zambezi</t>
  </si>
  <si>
    <t>Erongo</t>
  </si>
  <si>
    <t>Hardap</t>
  </si>
  <si>
    <t>Karas</t>
  </si>
  <si>
    <t>Kavango East</t>
  </si>
  <si>
    <t>Khomas</t>
  </si>
  <si>
    <t>Kunene</t>
  </si>
  <si>
    <t>Kavango West</t>
  </si>
  <si>
    <t>OD</t>
  </si>
  <si>
    <t>Otjozondjupa</t>
  </si>
  <si>
    <t>Omaheke</t>
  </si>
  <si>
    <t>Oshana</t>
  </si>
  <si>
    <t>OS</t>
  </si>
  <si>
    <t>Omusati</t>
  </si>
  <si>
    <t>Oshikoto</t>
  </si>
  <si>
    <t>Ohangwena</t>
  </si>
  <si>
    <t>Agadez</t>
  </si>
  <si>
    <t>Diffa</t>
  </si>
  <si>
    <t>Dosso</t>
  </si>
  <si>
    <t>Maradi</t>
  </si>
  <si>
    <t>Tahoua</t>
  </si>
  <si>
    <t>Tillabéri</t>
  </si>
  <si>
    <t>Zinder</t>
  </si>
  <si>
    <t>Niamey</t>
  </si>
  <si>
    <t>Urban community</t>
  </si>
  <si>
    <t>Abia</t>
  </si>
  <si>
    <t>Adamawa</t>
  </si>
  <si>
    <t>Akwa Ibom</t>
  </si>
  <si>
    <t>Anambra</t>
  </si>
  <si>
    <t>Bauchi</t>
  </si>
  <si>
    <t>Benue</t>
  </si>
  <si>
    <t>Borno</t>
  </si>
  <si>
    <t>Bayelsa</t>
  </si>
  <si>
    <t>Cross River</t>
  </si>
  <si>
    <t>Ebonyi</t>
  </si>
  <si>
    <t>Edo</t>
  </si>
  <si>
    <t>EK</t>
  </si>
  <si>
    <t>Ekiti</t>
  </si>
  <si>
    <t>Enugu</t>
  </si>
  <si>
    <t>Abuja Capital Territory</t>
  </si>
  <si>
    <t>Capital territory</t>
  </si>
  <si>
    <t>Gombe</t>
  </si>
  <si>
    <t>Imo</t>
  </si>
  <si>
    <t>Jigawa</t>
  </si>
  <si>
    <t>Kaduna</t>
  </si>
  <si>
    <t>Kebbi</t>
  </si>
  <si>
    <t>Kano</t>
  </si>
  <si>
    <t>Kogi</t>
  </si>
  <si>
    <t>Katsina</t>
  </si>
  <si>
    <t>Kwara</t>
  </si>
  <si>
    <t>Lagos</t>
  </si>
  <si>
    <t>Nasarawa</t>
  </si>
  <si>
    <t>Ogun</t>
  </si>
  <si>
    <t>Ondo</t>
  </si>
  <si>
    <t>Osun</t>
  </si>
  <si>
    <t>Oyo</t>
  </si>
  <si>
    <t>Rivers</t>
  </si>
  <si>
    <t>Sokoto</t>
  </si>
  <si>
    <t>Taraba</t>
  </si>
  <si>
    <t>Yobe</t>
  </si>
  <si>
    <t>Zamfara</t>
  </si>
  <si>
    <t>Atlántico Norte</t>
  </si>
  <si>
    <t>Autonomous region</t>
  </si>
  <si>
    <t>Atlántico Sur</t>
  </si>
  <si>
    <t>Boaco</t>
  </si>
  <si>
    <t>Carazo</t>
  </si>
  <si>
    <t>Chinandega</t>
  </si>
  <si>
    <t>Chontales</t>
  </si>
  <si>
    <t>Estelí</t>
  </si>
  <si>
    <t>Jinotega</t>
  </si>
  <si>
    <t>Madriz</t>
  </si>
  <si>
    <t>Managua</t>
  </si>
  <si>
    <t>Masaya</t>
  </si>
  <si>
    <t>Matagalpa</t>
  </si>
  <si>
    <t>Nueva Segovia</t>
  </si>
  <si>
    <t>Rivas</t>
  </si>
  <si>
    <t>Río San Juan</t>
  </si>
  <si>
    <t>Drenthe</t>
  </si>
  <si>
    <t>Flevoland</t>
  </si>
  <si>
    <t>Fryslân</t>
  </si>
  <si>
    <t>Gelderland</t>
  </si>
  <si>
    <t>Groningen</t>
  </si>
  <si>
    <t>Noord-Brabant</t>
  </si>
  <si>
    <t>Noord-Holland</t>
  </si>
  <si>
    <t>OV</t>
  </si>
  <si>
    <t>Overijssel</t>
  </si>
  <si>
    <t>Utrecht</t>
  </si>
  <si>
    <t>Zeeland</t>
  </si>
  <si>
    <t>Zuid-Holland</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</si>
  <si>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</si>
  <si>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</si>
  <si>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</si>
  <si>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</si>
  <si>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</si>
  <si>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</si>
  <si>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</si>
  <si>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</si>
  <si>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</si>
  <si>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</si>
  <si>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</si>
  <si>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</si>
  <si>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</si>
  <si>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</si>
  <si>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</si>
  <si>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</si>
  <si>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</si>
  <si>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</si>
  <si>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</si>
  <si>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Svalbard (Arctic Region) (See_x000D_
also country code SJ)</t>
  </si>
  <si>
    <t>Arctic region</t>
  </si>
  <si>
    <t>Jan Mayen (Arctic Region) (See_x000D_
also country code SJ)</t>
  </si>
  <si>
    <t>Bagmati</t>
  </si>
  <si>
    <t>Zone</t>
  </si>
  <si>
    <t>Bheri</t>
  </si>
  <si>
    <t>DH</t>
  </si>
  <si>
    <t>Dhawalagiri</t>
  </si>
  <si>
    <t>Gandaki</t>
  </si>
  <si>
    <t>Janakpur</t>
  </si>
  <si>
    <t>Karnali</t>
  </si>
  <si>
    <t>Kosi [Koshi]</t>
  </si>
  <si>
    <t>Lumbini</t>
  </si>
  <si>
    <t>Mahakali</t>
  </si>
  <si>
    <t>Mechi</t>
  </si>
  <si>
    <t>Narayani</t>
  </si>
  <si>
    <t>Rapti</t>
  </si>
  <si>
    <t>Sagarmatha</t>
  </si>
  <si>
    <t>Seti</t>
  </si>
  <si>
    <t>Aiwo</t>
  </si>
  <si>
    <t>Anabar</t>
  </si>
  <si>
    <t>Anetan</t>
  </si>
  <si>
    <t>Anibare</t>
  </si>
  <si>
    <t>Baiti</t>
  </si>
  <si>
    <t>Boe</t>
  </si>
  <si>
    <t>Buada</t>
  </si>
  <si>
    <t>Denigomodu</t>
  </si>
  <si>
    <t>Ewa</t>
  </si>
  <si>
    <t>Ijuw</t>
  </si>
  <si>
    <t>Meneng</t>
  </si>
  <si>
    <t>Nibok</t>
  </si>
  <si>
    <t>Uaboe</t>
  </si>
  <si>
    <t>Yaren</t>
  </si>
  <si>
    <t>AUK</t>
  </si>
  <si>
    <t>Auckland</t>
  </si>
  <si>
    <t>BOP</t>
  </si>
  <si>
    <t>Bay of Plenty</t>
  </si>
  <si>
    <t>Canterbury</t>
  </si>
  <si>
    <t>CIT</t>
  </si>
  <si>
    <t>Chatham Islands Territory</t>
  </si>
  <si>
    <t>Special Island Authorithy</t>
  </si>
  <si>
    <t>GIS</t>
  </si>
  <si>
    <t>Gisborne</t>
  </si>
  <si>
    <t>HKB</t>
  </si>
  <si>
    <t>Hawkes's Bay</t>
  </si>
  <si>
    <t>MBH</t>
  </si>
  <si>
    <t>Marlborough</t>
  </si>
  <si>
    <t>MWT</t>
  </si>
  <si>
    <t>Manawatu-Wanganui</t>
  </si>
  <si>
    <t>NSN</t>
  </si>
  <si>
    <t xml:space="preserve">	Nelson</t>
  </si>
  <si>
    <t>Northland</t>
  </si>
  <si>
    <t>OTA</t>
  </si>
  <si>
    <t>Otago</t>
  </si>
  <si>
    <t>STL</t>
  </si>
  <si>
    <t>Southland</t>
  </si>
  <si>
    <t xml:space="preserve">	Tasman</t>
  </si>
  <si>
    <t>TKI</t>
  </si>
  <si>
    <t>Taranaki</t>
  </si>
  <si>
    <t>Wellington</t>
  </si>
  <si>
    <t>WKO</t>
  </si>
  <si>
    <t>Waikato</t>
  </si>
  <si>
    <t>WTC</t>
  </si>
  <si>
    <t>West Coast</t>
  </si>
  <si>
    <t>Janub al Batinah</t>
  </si>
  <si>
    <t>governorate</t>
  </si>
  <si>
    <t>Shamal al Batinah</t>
  </si>
  <si>
    <t>Al Buraymi</t>
  </si>
  <si>
    <t>Ad Dakhiliyah</t>
  </si>
  <si>
    <t>Masqat</t>
  </si>
  <si>
    <t>Musandam</t>
  </si>
  <si>
    <t>Janub ash Sharqiyah</t>
  </si>
  <si>
    <t>Shamal ash Sharqiyah</t>
  </si>
  <si>
    <t>WU</t>
  </si>
  <si>
    <t>AI Wusta</t>
  </si>
  <si>
    <t>Az Zahirah</t>
  </si>
  <si>
    <t>ZU</t>
  </si>
  <si>
    <t>Z¸ufar</t>
  </si>
  <si>
    <t>Bocas del Toro</t>
  </si>
  <si>
    <t>Panamá Oeste</t>
  </si>
  <si>
    <t>Coclé</t>
  </si>
  <si>
    <t>Chiriquí</t>
  </si>
  <si>
    <t>Darién</t>
  </si>
  <si>
    <t>Herrera</t>
  </si>
  <si>
    <t>Los Santos</t>
  </si>
  <si>
    <t>Panamá</t>
  </si>
  <si>
    <t>Veraguas</t>
  </si>
  <si>
    <t>EM</t>
  </si>
  <si>
    <t>Emberá</t>
  </si>
  <si>
    <t>indigenous region</t>
  </si>
  <si>
    <t>Kuna Yala</t>
  </si>
  <si>
    <t>Ngöbe-Buglé</t>
  </si>
  <si>
    <t>ANC</t>
  </si>
  <si>
    <t>Ancash</t>
  </si>
  <si>
    <t>APU</t>
  </si>
  <si>
    <t>Apurímac</t>
  </si>
  <si>
    <t>Arequipa</t>
  </si>
  <si>
    <t>AYA</t>
  </si>
  <si>
    <t>Ayacucho</t>
  </si>
  <si>
    <t>CAJ</t>
  </si>
  <si>
    <t>Cajamarca</t>
  </si>
  <si>
    <t>El Callao</t>
  </si>
  <si>
    <t>Cuzco [Cusco]</t>
  </si>
  <si>
    <t>HUC</t>
  </si>
  <si>
    <t>Huánuco</t>
  </si>
  <si>
    <t>HUV</t>
  </si>
  <si>
    <t>Huancavelica</t>
  </si>
  <si>
    <t>ICA</t>
  </si>
  <si>
    <t>Ica</t>
  </si>
  <si>
    <t>JUN</t>
  </si>
  <si>
    <t>Junín</t>
  </si>
  <si>
    <t>LAL</t>
  </si>
  <si>
    <t>La Libertad</t>
  </si>
  <si>
    <t>LAM</t>
  </si>
  <si>
    <t>Lambayeque</t>
  </si>
  <si>
    <t>LIM</t>
  </si>
  <si>
    <t>Lima</t>
  </si>
  <si>
    <t>LMA</t>
  </si>
  <si>
    <t>Lima hatun llaqta</t>
  </si>
  <si>
    <t>Loreto</t>
  </si>
  <si>
    <t>MDD</t>
  </si>
  <si>
    <t>Madre de Dios</t>
  </si>
  <si>
    <t>MOQ</t>
  </si>
  <si>
    <t>Moquegua</t>
  </si>
  <si>
    <t>Pasco</t>
  </si>
  <si>
    <t>PIU</t>
  </si>
  <si>
    <t>Piura</t>
  </si>
  <si>
    <t>PUN</t>
  </si>
  <si>
    <t>Puno</t>
  </si>
  <si>
    <t>San Martín</t>
  </si>
  <si>
    <t>TAC</t>
  </si>
  <si>
    <t>Tacna</t>
  </si>
  <si>
    <t>TUM</t>
  </si>
  <si>
    <t>Tumbes</t>
  </si>
  <si>
    <t>Ucayali</t>
  </si>
  <si>
    <t>CPK</t>
  </si>
  <si>
    <t>Chimbu</t>
  </si>
  <si>
    <t>CPM</t>
  </si>
  <si>
    <t>EBR</t>
  </si>
  <si>
    <t>East New Britain</t>
  </si>
  <si>
    <t>EHG</t>
  </si>
  <si>
    <t>Eastern Highlands</t>
  </si>
  <si>
    <t>EPW</t>
  </si>
  <si>
    <t>Enga</t>
  </si>
  <si>
    <t>ESW</t>
  </si>
  <si>
    <t>East Sepik</t>
  </si>
  <si>
    <t>GPK</t>
  </si>
  <si>
    <t>Gulf</t>
  </si>
  <si>
    <t>HLA</t>
  </si>
  <si>
    <t>Hela</t>
  </si>
  <si>
    <t>JWK</t>
  </si>
  <si>
    <t>Jiwaka</t>
  </si>
  <si>
    <t>MBA</t>
  </si>
  <si>
    <t>Milne Bay</t>
  </si>
  <si>
    <t>MPL</t>
  </si>
  <si>
    <t>Morobe</t>
  </si>
  <si>
    <t>Madang</t>
  </si>
  <si>
    <t>MRL</t>
  </si>
  <si>
    <t>Manus</t>
  </si>
  <si>
    <t>NCD</t>
  </si>
  <si>
    <t>National Capital District (Port Moresby)</t>
  </si>
  <si>
    <t>NIK</t>
  </si>
  <si>
    <t>New Ireland</t>
  </si>
  <si>
    <t>NPP</t>
  </si>
  <si>
    <t>NSB</t>
  </si>
  <si>
    <t>Bougainville</t>
  </si>
  <si>
    <t>autonomous region</t>
  </si>
  <si>
    <t>West Sepik</t>
  </si>
  <si>
    <t>SHM</t>
  </si>
  <si>
    <t>Southern Highlands</t>
  </si>
  <si>
    <t>West New Britain</t>
  </si>
  <si>
    <t>WHM</t>
  </si>
  <si>
    <t>Western Highlands</t>
  </si>
  <si>
    <t>WPD</t>
  </si>
  <si>
    <t>National Capital Région (Manila)</t>
  </si>
  <si>
    <t>ABR</t>
  </si>
  <si>
    <t>Abra</t>
  </si>
  <si>
    <t>AGN</t>
  </si>
  <si>
    <t>Agusan del Norte</t>
  </si>
  <si>
    <t>Agusan del Sur</t>
  </si>
  <si>
    <t>AKL</t>
  </si>
  <si>
    <t>Aklan</t>
  </si>
  <si>
    <t>Albay</t>
  </si>
  <si>
    <t>Antique</t>
  </si>
  <si>
    <t>APA</t>
  </si>
  <si>
    <t>Apayao</t>
  </si>
  <si>
    <t>Aurora</t>
  </si>
  <si>
    <t>Bataan</t>
  </si>
  <si>
    <t>Basilan</t>
  </si>
  <si>
    <t>Benguet</t>
  </si>
  <si>
    <t>Biliran</t>
  </si>
  <si>
    <t>BOH</t>
  </si>
  <si>
    <t>Bohol</t>
  </si>
  <si>
    <t>BTG</t>
  </si>
  <si>
    <t>Batangas</t>
  </si>
  <si>
    <t>Batanes</t>
  </si>
  <si>
    <t>BUK</t>
  </si>
  <si>
    <t>Bukidnon</t>
  </si>
  <si>
    <t>BUL</t>
  </si>
  <si>
    <t>Bulacan</t>
  </si>
  <si>
    <t>CAG</t>
  </si>
  <si>
    <t>Cagayan</t>
  </si>
  <si>
    <t>Camiguin</t>
  </si>
  <si>
    <t>Camarines Norte</t>
  </si>
  <si>
    <t>CAP</t>
  </si>
  <si>
    <t>Capiz</t>
  </si>
  <si>
    <t>Camarines Sur</t>
  </si>
  <si>
    <t>CAT</t>
  </si>
  <si>
    <t>Catanduanes</t>
  </si>
  <si>
    <t>CAV</t>
  </si>
  <si>
    <t>Cavite</t>
  </si>
  <si>
    <t>CEB</t>
  </si>
  <si>
    <t>Cebu</t>
  </si>
  <si>
    <t>Compostela Valley</t>
  </si>
  <si>
    <t>DAO</t>
  </si>
  <si>
    <t>Davao Oriental</t>
  </si>
  <si>
    <t>Davao del Sur</t>
  </si>
  <si>
    <t>DAV</t>
  </si>
  <si>
    <t>Davao del Norte</t>
  </si>
  <si>
    <t>DIN</t>
  </si>
  <si>
    <t>Dinagat Islands</t>
  </si>
  <si>
    <t>DVO</t>
  </si>
  <si>
    <t>Kanlurang Dabaw</t>
  </si>
  <si>
    <t>EAS</t>
  </si>
  <si>
    <t>Eastern Samar</t>
  </si>
  <si>
    <t>GUI</t>
  </si>
  <si>
    <t>Guimaras</t>
  </si>
  <si>
    <t>IFU</t>
  </si>
  <si>
    <t>Ifugao</t>
  </si>
  <si>
    <t>ILI</t>
  </si>
  <si>
    <t>Iloilo</t>
  </si>
  <si>
    <t>ILN</t>
  </si>
  <si>
    <t>Ilocos Norte</t>
  </si>
  <si>
    <t>ILS</t>
  </si>
  <si>
    <t>Ilocos Sur</t>
  </si>
  <si>
    <t>ISA</t>
  </si>
  <si>
    <t>Isabela</t>
  </si>
  <si>
    <t>Kalinga-Apayao</t>
  </si>
  <si>
    <t>Laguna</t>
  </si>
  <si>
    <t>Lanao del Norte</t>
  </si>
  <si>
    <t>LAS</t>
  </si>
  <si>
    <t>Lanao del Sur</t>
  </si>
  <si>
    <t>LEY</t>
  </si>
  <si>
    <t>Leyte</t>
  </si>
  <si>
    <t>LUN</t>
  </si>
  <si>
    <t>La Union</t>
  </si>
  <si>
    <t>Maguindanao</t>
  </si>
  <si>
    <t>Masbate</t>
  </si>
  <si>
    <t>MDC</t>
  </si>
  <si>
    <t>Mindoro Occidental</t>
  </si>
  <si>
    <t>MDR</t>
  </si>
  <si>
    <t>Mindoro Oriental</t>
  </si>
  <si>
    <t>Mountain Province</t>
  </si>
  <si>
    <t>MSC</t>
  </si>
  <si>
    <t>Misamis Occidental</t>
  </si>
  <si>
    <t>Misamis Oriental</t>
  </si>
  <si>
    <t>NCO</t>
  </si>
  <si>
    <t>Kotabato</t>
  </si>
  <si>
    <t>NEC</t>
  </si>
  <si>
    <t>Negros occidental</t>
  </si>
  <si>
    <t>Negros oriental</t>
  </si>
  <si>
    <t>Northern Samar</t>
  </si>
  <si>
    <t>NUE</t>
  </si>
  <si>
    <t>Nueva Ecija</t>
  </si>
  <si>
    <t>NUV</t>
  </si>
  <si>
    <t>Nueva Vizcaya</t>
  </si>
  <si>
    <t>PAM</t>
  </si>
  <si>
    <t>Pampanga</t>
  </si>
  <si>
    <t>Pangasinan</t>
  </si>
  <si>
    <t>Palawan</t>
  </si>
  <si>
    <t>Quezon</t>
  </si>
  <si>
    <t>Quirino</t>
  </si>
  <si>
    <t>RIZ</t>
  </si>
  <si>
    <t>Rizal</t>
  </si>
  <si>
    <t>ROM</t>
  </si>
  <si>
    <t>Romblon</t>
  </si>
  <si>
    <t>Sarangani</t>
  </si>
  <si>
    <t>SCO</t>
  </si>
  <si>
    <t>South Cotabato</t>
  </si>
  <si>
    <t>SIG</t>
  </si>
  <si>
    <t>Siquijor</t>
  </si>
  <si>
    <t>Southern Leyte</t>
  </si>
  <si>
    <t>SLU</t>
  </si>
  <si>
    <t>Sulu</t>
  </si>
  <si>
    <t>Sorsogon</t>
  </si>
  <si>
    <t>SUK</t>
  </si>
  <si>
    <t>Sultan Kudarat</t>
  </si>
  <si>
    <t>SUN</t>
  </si>
  <si>
    <t>Surigao del Norte</t>
  </si>
  <si>
    <t>Surigao del Sur</t>
  </si>
  <si>
    <t>Tarlac</t>
  </si>
  <si>
    <t>TAW</t>
  </si>
  <si>
    <t>Tawi-Tawi</t>
  </si>
  <si>
    <t>WSA</t>
  </si>
  <si>
    <t>Western Samar</t>
  </si>
  <si>
    <t>Zamboanga del Norte</t>
  </si>
  <si>
    <t>ZAS</t>
  </si>
  <si>
    <t>Zamboanga del Sur</t>
  </si>
  <si>
    <t>Zambales</t>
  </si>
  <si>
    <t>ZSI</t>
  </si>
  <si>
    <t>Zamboanga Sibuguey [Zamboanga Sibugay]</t>
  </si>
  <si>
    <t>Balochistan</t>
  </si>
  <si>
    <t>Gilgit-Baltistan</t>
  </si>
  <si>
    <t>Pakistan administrered area</t>
  </si>
  <si>
    <t>Islamabad</t>
  </si>
  <si>
    <t>Federal capital territory</t>
  </si>
  <si>
    <t>Azad Kashmir</t>
  </si>
  <si>
    <t>Khyber Pakhtunkhwa</t>
  </si>
  <si>
    <t>Sindh</t>
  </si>
  <si>
    <t>Federally Administered Tribal Areas</t>
  </si>
  <si>
    <t>DS</t>
  </si>
  <si>
    <t>Dolnoslaskie</t>
  </si>
  <si>
    <t>Kujawsko-pomorskie</t>
  </si>
  <si>
    <t>Lubuskie</t>
  </si>
  <si>
    <t>Lódzkie</t>
  </si>
  <si>
    <t>Lubelskie</t>
  </si>
  <si>
    <t>Malopolskie</t>
  </si>
  <si>
    <t>Mazowieckie</t>
  </si>
  <si>
    <t>Opolskie</t>
  </si>
  <si>
    <t>Podlaskie</t>
  </si>
  <si>
    <t>Podkarpackie</t>
  </si>
  <si>
    <t>Pomorskie</t>
  </si>
  <si>
    <t>Swietokrzyskie</t>
  </si>
  <si>
    <t>Slaskie</t>
  </si>
  <si>
    <t>Warminsko-mazurskie</t>
  </si>
  <si>
    <t>Wielkopolskie</t>
  </si>
  <si>
    <t>ZP</t>
  </si>
  <si>
    <t>Zachodniopomorskie</t>
  </si>
  <si>
    <t>BTH</t>
  </si>
  <si>
    <t>Bethlehem</t>
  </si>
  <si>
    <t>DEB</t>
  </si>
  <si>
    <t>Deir El Balah</t>
  </si>
  <si>
    <t>GZA</t>
  </si>
  <si>
    <t>HBN</t>
  </si>
  <si>
    <t>Hebron</t>
  </si>
  <si>
    <t>JEM</t>
  </si>
  <si>
    <t>Jerusalem</t>
  </si>
  <si>
    <t>JRH</t>
  </si>
  <si>
    <t xml:space="preserve">	Jericho and Al Aghwar</t>
  </si>
  <si>
    <t>KYS</t>
  </si>
  <si>
    <t>Khan Yunis</t>
  </si>
  <si>
    <t>NBS</t>
  </si>
  <si>
    <t>Nablus</t>
  </si>
  <si>
    <t>NGZ</t>
  </si>
  <si>
    <t>North Gaza</t>
  </si>
  <si>
    <t>QQA</t>
  </si>
  <si>
    <t>Qalqilya</t>
  </si>
  <si>
    <t>RBH</t>
  </si>
  <si>
    <t>Ramallah</t>
  </si>
  <si>
    <t>RFH</t>
  </si>
  <si>
    <t>Rafah</t>
  </si>
  <si>
    <t>SLT</t>
  </si>
  <si>
    <t>Salfit</t>
  </si>
  <si>
    <t>TBS</t>
  </si>
  <si>
    <t>Tubas</t>
  </si>
  <si>
    <t>Tulkarm</t>
  </si>
  <si>
    <t>Aveiro</t>
  </si>
  <si>
    <t>Beja</t>
  </si>
  <si>
    <t>Braga</t>
  </si>
  <si>
    <t>Bragança</t>
  </si>
  <si>
    <t>Castelo Branco</t>
  </si>
  <si>
    <t>Coimbra</t>
  </si>
  <si>
    <t>Évora</t>
  </si>
  <si>
    <t>Faro</t>
  </si>
  <si>
    <t>Guarda</t>
  </si>
  <si>
    <t>Leiria</t>
  </si>
  <si>
    <t>Lisboa</t>
  </si>
  <si>
    <t>Portalegre</t>
  </si>
  <si>
    <t>Porto</t>
  </si>
  <si>
    <t>Santarém</t>
  </si>
  <si>
    <t>Setúbal</t>
  </si>
  <si>
    <t>Viana do Castelo</t>
  </si>
  <si>
    <t>Vila Real</t>
  </si>
  <si>
    <t>Viseu</t>
  </si>
  <si>
    <t>Região Autónoma dos Açores</t>
  </si>
  <si>
    <t>Região Autónoma da Madeira</t>
  </si>
  <si>
    <t xml:space="preserve">Aimeliik    </t>
  </si>
  <si>
    <t xml:space="preserve">Airai       </t>
  </si>
  <si>
    <t xml:space="preserve">Angaur      </t>
  </si>
  <si>
    <t xml:space="preserve">Hatobohei   </t>
  </si>
  <si>
    <t xml:space="preserve">Kayangel    </t>
  </si>
  <si>
    <t xml:space="preserve">Koror       </t>
  </si>
  <si>
    <t xml:space="preserve">Melekeok    </t>
  </si>
  <si>
    <t xml:space="preserve">Ngaraard    </t>
  </si>
  <si>
    <t xml:space="preserve">Ngarchelong </t>
  </si>
  <si>
    <t xml:space="preserve">Ngardmau    </t>
  </si>
  <si>
    <t xml:space="preserve">Ngatpang    </t>
  </si>
  <si>
    <t xml:space="preserve">Ngchesar    </t>
  </si>
  <si>
    <t>Ngeremlengui</t>
  </si>
  <si>
    <t xml:space="preserve">Ngiwal      </t>
  </si>
  <si>
    <t xml:space="preserve">Peleliu     </t>
  </si>
  <si>
    <t xml:space="preserve">Sonsorol    </t>
  </si>
  <si>
    <t>Concepción</t>
  </si>
  <si>
    <t>Alto Paraná</t>
  </si>
  <si>
    <t>Ñeembucú</t>
  </si>
  <si>
    <t>Amambay</t>
  </si>
  <si>
    <t>Canindeyú</t>
  </si>
  <si>
    <t>Presidente Hayes</t>
  </si>
  <si>
    <t>Alto Paraguay</t>
  </si>
  <si>
    <t>Boquerón</t>
  </si>
  <si>
    <t>San Pedro</t>
  </si>
  <si>
    <t>Cordillera</t>
  </si>
  <si>
    <t>Guairá</t>
  </si>
  <si>
    <t>Caaguazú</t>
  </si>
  <si>
    <t>Caazapá</t>
  </si>
  <si>
    <t>Itapúa</t>
  </si>
  <si>
    <t>Paraguarí</t>
  </si>
  <si>
    <t>ASU</t>
  </si>
  <si>
    <t>Asunción</t>
  </si>
  <si>
    <t>Ad Dawhah</t>
  </si>
  <si>
    <t>Al Khawr wa adh Dhakhirah</t>
  </si>
  <si>
    <t>Ash Shamal</t>
  </si>
  <si>
    <t>Ar Rayyan</t>
  </si>
  <si>
    <t>Umm Salal</t>
  </si>
  <si>
    <t>Al Wakrah</t>
  </si>
  <si>
    <t>Az¸ Z¸a‘ayin</t>
  </si>
  <si>
    <t>Alba</t>
  </si>
  <si>
    <t>Departments</t>
  </si>
  <si>
    <t>Arges</t>
  </si>
  <si>
    <t>Arad</t>
  </si>
  <si>
    <t>Bucuresti</t>
  </si>
  <si>
    <t>Bacau</t>
  </si>
  <si>
    <t>Bihor</t>
  </si>
  <si>
    <t>Bistrita-Nasaud</t>
  </si>
  <si>
    <t>Braila</t>
  </si>
  <si>
    <t>Botosani</t>
  </si>
  <si>
    <t>Brasov</t>
  </si>
  <si>
    <t>Buzau</t>
  </si>
  <si>
    <t>CJ</t>
  </si>
  <si>
    <t>Cluj</t>
  </si>
  <si>
    <t>Caras-Severin</t>
  </si>
  <si>
    <t>Constarta</t>
  </si>
  <si>
    <t>Covasna</t>
  </si>
  <si>
    <t>Dâmbovita</t>
  </si>
  <si>
    <t>Dolj</t>
  </si>
  <si>
    <t>Gorj</t>
  </si>
  <si>
    <t>Galati</t>
  </si>
  <si>
    <t>Giurgiu</t>
  </si>
  <si>
    <t>HD</t>
  </si>
  <si>
    <t>Hunedoara</t>
  </si>
  <si>
    <t>Harghita</t>
  </si>
  <si>
    <t>IF</t>
  </si>
  <si>
    <t>Ilfov</t>
  </si>
  <si>
    <t>Ialomita</t>
  </si>
  <si>
    <t>Iasi</t>
  </si>
  <si>
    <t>Mehedinti</t>
  </si>
  <si>
    <t>Maramures</t>
  </si>
  <si>
    <t>Mures</t>
  </si>
  <si>
    <t>Neamt</t>
  </si>
  <si>
    <t>Olt</t>
  </si>
  <si>
    <t>Prahova</t>
  </si>
  <si>
    <t>Sibiu</t>
  </si>
  <si>
    <t>Salaj</t>
  </si>
  <si>
    <t>Satu Mare</t>
  </si>
  <si>
    <t>Suceava</t>
  </si>
  <si>
    <t>Tulcea</t>
  </si>
  <si>
    <t>Timis</t>
  </si>
  <si>
    <t>Teleorman</t>
  </si>
  <si>
    <t>Vâlcea</t>
  </si>
  <si>
    <t>Vrancea</t>
  </si>
  <si>
    <t>Vaslui</t>
  </si>
  <si>
    <t>Beograd</t>
  </si>
  <si>
    <t>Severnobacki okrug</t>
  </si>
  <si>
    <t>Srednjebanatski okrug</t>
  </si>
  <si>
    <t>Severnobanatski okrug</t>
  </si>
  <si>
    <t>Južnobanatski okrug</t>
  </si>
  <si>
    <t>Zapadnobacki okrug</t>
  </si>
  <si>
    <t>Južnobacki okrug</t>
  </si>
  <si>
    <t>Sremski okrug</t>
  </si>
  <si>
    <t>Macvanski okrug</t>
  </si>
  <si>
    <t>Kolubarski okrug</t>
  </si>
  <si>
    <t>Podunavski okrug</t>
  </si>
  <si>
    <t>Branicevski okrug</t>
  </si>
  <si>
    <t>Šumadijski okrug</t>
  </si>
  <si>
    <t>Pomoravski okrug</t>
  </si>
  <si>
    <t>Borski okrug</t>
  </si>
  <si>
    <t>Zajecarski okrug</t>
  </si>
  <si>
    <t>Zlatiborski okrug</t>
  </si>
  <si>
    <t>Moravicki okrug</t>
  </si>
  <si>
    <t>Raški okrug</t>
  </si>
  <si>
    <t>Rasinski okrug</t>
  </si>
  <si>
    <t>Nišavski okrug</t>
  </si>
  <si>
    <t>Toplicki okrug</t>
  </si>
  <si>
    <t>Pirotski okrug</t>
  </si>
  <si>
    <t>Jablanicki okrug</t>
  </si>
  <si>
    <t>Pcinjski okrug</t>
  </si>
  <si>
    <t>Kosovski okrug</t>
  </si>
  <si>
    <t>Pecki okrug</t>
  </si>
  <si>
    <t>Prizrenski okrug</t>
  </si>
  <si>
    <t>Kosovsko-Mitrovacki okrug</t>
  </si>
  <si>
    <t>Kosovsko-Pomoravski okrug</t>
  </si>
  <si>
    <t>Kosovo-Metohija</t>
  </si>
  <si>
    <t>Autonomous province</t>
  </si>
  <si>
    <t>VO</t>
  </si>
  <si>
    <t>Vojvodina</t>
  </si>
  <si>
    <t>Adygeya, Respublika</t>
  </si>
  <si>
    <t>Republic</t>
  </si>
  <si>
    <t>Altay, Respublika</t>
  </si>
  <si>
    <t>ALT</t>
  </si>
  <si>
    <t>Altayskiy kray</t>
  </si>
  <si>
    <t>Administrative territory</t>
  </si>
  <si>
    <t>AMU</t>
  </si>
  <si>
    <t>Amurskaya oblast'</t>
  </si>
  <si>
    <t>Administrative region</t>
  </si>
  <si>
    <t>ARK</t>
  </si>
  <si>
    <t>Arkhangel'skaya oblast,</t>
  </si>
  <si>
    <t>Astrakhanskaya oblast'</t>
  </si>
  <si>
    <t>Bashkortostan, Respublika</t>
  </si>
  <si>
    <t>Belgorodskaya oblast'</t>
  </si>
  <si>
    <t>Bryanskaya oblast'</t>
  </si>
  <si>
    <t>Buryatiya, Respublika</t>
  </si>
  <si>
    <t>Chechenskaya Respublika</t>
  </si>
  <si>
    <t>Chelyabinskaya oblast'</t>
  </si>
  <si>
    <t>CHU</t>
  </si>
  <si>
    <t>Chukotskiy avtonomnyy okrug</t>
  </si>
  <si>
    <t>Autonomous district</t>
  </si>
  <si>
    <t>Chuvashskaya Respublika</t>
  </si>
  <si>
    <t>Dagestan, Respublika</t>
  </si>
  <si>
    <t>Ingushskaya Respublika [Respublika Ingushetiya]</t>
  </si>
  <si>
    <t>IRK</t>
  </si>
  <si>
    <t>Irkutskaya oblast'</t>
  </si>
  <si>
    <t>IVA</t>
  </si>
  <si>
    <t>Ivanovskaya oblast'</t>
  </si>
  <si>
    <t>KAM</t>
  </si>
  <si>
    <t>Kamchatskaya oblast'</t>
  </si>
  <si>
    <t>Kabardino-Balkarskaya Respublika</t>
  </si>
  <si>
    <t>KC</t>
  </si>
  <si>
    <t>Karachayevo-Cherkesskaya Respublika</t>
  </si>
  <si>
    <t>KDA</t>
  </si>
  <si>
    <t>Krasnodarskiy kray</t>
  </si>
  <si>
    <t>KEM</t>
  </si>
  <si>
    <t>Kemerovskaya oblast'</t>
  </si>
  <si>
    <t>KGD</t>
  </si>
  <si>
    <t>Kaliningradskaya oblast,</t>
  </si>
  <si>
    <t>KGN</t>
  </si>
  <si>
    <t>Kurganskaya oblast'</t>
  </si>
  <si>
    <t>KHA</t>
  </si>
  <si>
    <t>Khabarovskiy kray</t>
  </si>
  <si>
    <t>Khanty-Mansiyskiy avtonomnyy okrug</t>
  </si>
  <si>
    <t>Kirovskaya oblast'</t>
  </si>
  <si>
    <t>Khakasiya, Respublika</t>
  </si>
  <si>
    <t>Kalmykiya, Respublika</t>
  </si>
  <si>
    <t>KLU</t>
  </si>
  <si>
    <t>Kaluzhskaya oblast'</t>
  </si>
  <si>
    <t>Komi, Respublika</t>
  </si>
  <si>
    <t>Kostromskaya oblast'</t>
  </si>
  <si>
    <t>Kareliya, Respublika</t>
  </si>
  <si>
    <t>KRS</t>
  </si>
  <si>
    <t>Kurskaya oblast'</t>
  </si>
  <si>
    <t>KYA</t>
  </si>
  <si>
    <t>Krasnoyarskiy kray</t>
  </si>
  <si>
    <t>LEN</t>
  </si>
  <si>
    <t>Leningradskaya oblast'</t>
  </si>
  <si>
    <t>LIP</t>
  </si>
  <si>
    <t>Lipetskaya oblast'</t>
  </si>
  <si>
    <t>Magadanskaya oblast'</t>
  </si>
  <si>
    <t>Mariy El, Respublika</t>
  </si>
  <si>
    <t>Mordoviya, Respublika</t>
  </si>
  <si>
    <t>MOS</t>
  </si>
  <si>
    <t>Moskovskaya oblast'</t>
  </si>
  <si>
    <t>MOW</t>
  </si>
  <si>
    <t>Moskva</t>
  </si>
  <si>
    <t>Autonomous city</t>
  </si>
  <si>
    <t>MUR</t>
  </si>
  <si>
    <t>Murmanskaya oblast'</t>
  </si>
  <si>
    <t>NEN</t>
  </si>
  <si>
    <t>Nenetskiy avtonomnyy okrug</t>
  </si>
  <si>
    <t>NGR</t>
  </si>
  <si>
    <t>Novgorodskaya oblast'</t>
  </si>
  <si>
    <t>NIZ</t>
  </si>
  <si>
    <t>Nizhegorodskaya oblast'</t>
  </si>
  <si>
    <t>NVS</t>
  </si>
  <si>
    <t>Novosibirskaya oblast'</t>
  </si>
  <si>
    <t>OMS</t>
  </si>
  <si>
    <t>Omskaya oblast'</t>
  </si>
  <si>
    <t>ORE</t>
  </si>
  <si>
    <t>Orenburgskaya oblast'</t>
  </si>
  <si>
    <t>ORL</t>
  </si>
  <si>
    <t>Orlovskaya oblast'</t>
  </si>
  <si>
    <t>Perm</t>
  </si>
  <si>
    <t>PNZ</t>
  </si>
  <si>
    <t>Penzenskaya oblast'</t>
  </si>
  <si>
    <t>Primorskiy kray</t>
  </si>
  <si>
    <t>PSK</t>
  </si>
  <si>
    <t>Pskovskaya oblast'</t>
  </si>
  <si>
    <t>ROS</t>
  </si>
  <si>
    <t>Rostovskaya oblast'</t>
  </si>
  <si>
    <t>RYA</t>
  </si>
  <si>
    <t>Ryazanskaya oblast'</t>
  </si>
  <si>
    <t>Sakha, Respublika [Yakutiya]</t>
  </si>
  <si>
    <t>Sakhalinskaya oblast'</t>
  </si>
  <si>
    <t>Samarskaya oblast'</t>
  </si>
  <si>
    <t>Saratovskaya oblast'</t>
  </si>
  <si>
    <t>Severnaya Osetiya, Respublika Alaniya] [Respublika Severnaya Osetiya-Alaniya]</t>
  </si>
  <si>
    <t>SMO</t>
  </si>
  <si>
    <t>Smolenskaya oblast'</t>
  </si>
  <si>
    <t>SPE</t>
  </si>
  <si>
    <t>Sankt-Peterburg</t>
  </si>
  <si>
    <t>STA</t>
  </si>
  <si>
    <t>Stavropol'skiy kray</t>
  </si>
  <si>
    <t>SVE</t>
  </si>
  <si>
    <t>Sverdlovskaya oblast'</t>
  </si>
  <si>
    <t>Tatarstan, Respublika</t>
  </si>
  <si>
    <t>Tambovskaya oblast'</t>
  </si>
  <si>
    <t>TOM</t>
  </si>
  <si>
    <t>Tomskaya oblast'</t>
  </si>
  <si>
    <t>TUL</t>
  </si>
  <si>
    <t>Tul'skaya oblast'</t>
  </si>
  <si>
    <t>TVE</t>
  </si>
  <si>
    <t>Tverskaya oblast'</t>
  </si>
  <si>
    <t>Tyva, Respublika [Tuva]</t>
  </si>
  <si>
    <t>TYU</t>
  </si>
  <si>
    <t>Tyumenskaya oblast'</t>
  </si>
  <si>
    <t>Udmurtskaya Respublika</t>
  </si>
  <si>
    <t>ULY</t>
  </si>
  <si>
    <t>Ul'yanovskaya oblast'</t>
  </si>
  <si>
    <t>VGG</t>
  </si>
  <si>
    <t>Volgogradskaya oblast'</t>
  </si>
  <si>
    <t>VLA</t>
  </si>
  <si>
    <t>Vladimirskaya oblast'</t>
  </si>
  <si>
    <t>VLG</t>
  </si>
  <si>
    <t>Vologodskaya oblast'</t>
  </si>
  <si>
    <t>VOR</t>
  </si>
  <si>
    <t>Voronezhskaya oblast'</t>
  </si>
  <si>
    <t>YAN</t>
  </si>
  <si>
    <t>Yamalo-Nenetskiy avtonomnyy okrug</t>
  </si>
  <si>
    <t>Yaroslavskaya oblast'</t>
  </si>
  <si>
    <t>Yevreyskaya avtonomnaya oblast'</t>
  </si>
  <si>
    <t>Zabaykal'skiy kray</t>
  </si>
  <si>
    <t>Ville de Kigali</t>
  </si>
  <si>
    <t>Town council</t>
  </si>
  <si>
    <t>Est</t>
  </si>
  <si>
    <t>Ar Riyad</t>
  </si>
  <si>
    <t>Makkah al Mukarramah</t>
  </si>
  <si>
    <t>Al Madinah al Munawwarah</t>
  </si>
  <si>
    <t>AI Qasim</t>
  </si>
  <si>
    <t>Ha'il</t>
  </si>
  <si>
    <t>Tabuk</t>
  </si>
  <si>
    <t>AI Hudud ash Shamaliyah</t>
  </si>
  <si>
    <t>Jazan</t>
  </si>
  <si>
    <t>Najran</t>
  </si>
  <si>
    <t>AI Bahah</t>
  </si>
  <si>
    <t>AI Jawf</t>
  </si>
  <si>
    <t>'Asir</t>
  </si>
  <si>
    <t>Capital Territory (Honiara)</t>
  </si>
  <si>
    <t>Guadalcanal</t>
  </si>
  <si>
    <t>Isabel</t>
  </si>
  <si>
    <t>Makira-Ulawa</t>
  </si>
  <si>
    <t>Malaita</t>
  </si>
  <si>
    <t>Rennell and Bellona</t>
  </si>
  <si>
    <t>Temotu</t>
  </si>
  <si>
    <t>WE</t>
  </si>
  <si>
    <t>Anse aux Pins</t>
  </si>
  <si>
    <t xml:space="preserve">Anse Boileau         </t>
  </si>
  <si>
    <t xml:space="preserve">Anse Étoile          </t>
  </si>
  <si>
    <t>Au Cap</t>
  </si>
  <si>
    <t xml:space="preserve">Anse Royale          </t>
  </si>
  <si>
    <t xml:space="preserve">Baie Lazare          </t>
  </si>
  <si>
    <t xml:space="preserve">Baie Sainte Anne     </t>
  </si>
  <si>
    <t xml:space="preserve">Beau Vallon          </t>
  </si>
  <si>
    <t xml:space="preserve">Bel Air              </t>
  </si>
  <si>
    <t xml:space="preserve">Bel Ombre            </t>
  </si>
  <si>
    <t xml:space="preserve">Cascade              </t>
  </si>
  <si>
    <t xml:space="preserve">Glacis               </t>
  </si>
  <si>
    <t>Grand'Anse Mahé</t>
  </si>
  <si>
    <t>Grand'Anse Praslin</t>
  </si>
  <si>
    <t xml:space="preserve">La Digue             </t>
  </si>
  <si>
    <t xml:space="preserve">La Rivière Anglaise  </t>
  </si>
  <si>
    <t xml:space="preserve">Mont Buxton          </t>
  </si>
  <si>
    <t xml:space="preserve">Mont Fleuri          </t>
  </si>
  <si>
    <t xml:space="preserve">Plaisance            </t>
  </si>
  <si>
    <t xml:space="preserve">Pointe La Rue        </t>
  </si>
  <si>
    <t xml:space="preserve">Port Glaud           </t>
  </si>
  <si>
    <t xml:space="preserve">Saint Louis          </t>
  </si>
  <si>
    <t xml:space="preserve">Takamaka             </t>
  </si>
  <si>
    <t>Lemamel</t>
  </si>
  <si>
    <t>Ros Kaiman</t>
  </si>
  <si>
    <t>Wasat Darfur Zalinjay</t>
  </si>
  <si>
    <t>Sharq Darfur</t>
  </si>
  <si>
    <t>Shamal Darfur</t>
  </si>
  <si>
    <t>Janub Darfur</t>
  </si>
  <si>
    <t>DW</t>
  </si>
  <si>
    <t>Gharb Darfur</t>
  </si>
  <si>
    <t>Al Qadarif</t>
  </si>
  <si>
    <t>Gharb Kurdufan</t>
  </si>
  <si>
    <t>Al Jazirah</t>
  </si>
  <si>
    <t>Kassala</t>
  </si>
  <si>
    <t>Al Khartum</t>
  </si>
  <si>
    <t>Shiamal Kurdufan</t>
  </si>
  <si>
    <t>Janub Kurdufan</t>
  </si>
  <si>
    <t>An Nil al Azraq</t>
  </si>
  <si>
    <t>Nahr an Nil</t>
  </si>
  <si>
    <t>An Nil al Abya?</t>
  </si>
  <si>
    <t>Sinnar</t>
  </si>
  <si>
    <t>Stockholms län</t>
  </si>
  <si>
    <t>Västerbottens län</t>
  </si>
  <si>
    <t>Norrbottens län</t>
  </si>
  <si>
    <t>Uppsala län</t>
  </si>
  <si>
    <t>Södermanlands län</t>
  </si>
  <si>
    <t>Östergötlands län</t>
  </si>
  <si>
    <t>Jönköpings län</t>
  </si>
  <si>
    <t>Kronoborgs län</t>
  </si>
  <si>
    <t>Kalmar län</t>
  </si>
  <si>
    <t>Gotlands län</t>
  </si>
  <si>
    <t>Blekinge län</t>
  </si>
  <si>
    <t>Skåne län</t>
  </si>
  <si>
    <t>Hallands län</t>
  </si>
  <si>
    <t>Västra Götalands län</t>
  </si>
  <si>
    <t>Värmlands län</t>
  </si>
  <si>
    <t>Örebro län</t>
  </si>
  <si>
    <t>Västmanlands län</t>
  </si>
  <si>
    <t>Dalarnes län</t>
  </si>
  <si>
    <t>Gävleborgs län</t>
  </si>
  <si>
    <t>Västernorrlands län</t>
  </si>
  <si>
    <t>Jämtlands län</t>
  </si>
  <si>
    <t>Central Singapore</t>
  </si>
  <si>
    <t>South West</t>
  </si>
  <si>
    <t>Ascension</t>
  </si>
  <si>
    <t>Geographical entity</t>
  </si>
  <si>
    <t>HL</t>
  </si>
  <si>
    <t>Saint Helena</t>
  </si>
  <si>
    <t>Tristan da Cunha</t>
  </si>
  <si>
    <t>Ajdovšcina</t>
  </si>
  <si>
    <t>Beltinci</t>
  </si>
  <si>
    <t>Bled</t>
  </si>
  <si>
    <t>Bohinj</t>
  </si>
  <si>
    <t>Borovnica</t>
  </si>
  <si>
    <t>Bovec</t>
  </si>
  <si>
    <t>Brda</t>
  </si>
  <si>
    <t>Brezovica</t>
  </si>
  <si>
    <t>Brežice</t>
  </si>
  <si>
    <t>Tišina</t>
  </si>
  <si>
    <t>Celje</t>
  </si>
  <si>
    <t>Cerklje na Gorenjskem</t>
  </si>
  <si>
    <t>Cerknica</t>
  </si>
  <si>
    <t>Cerkno</t>
  </si>
  <si>
    <t>Crenšovci</t>
  </si>
  <si>
    <t>Crna na Koroškem</t>
  </si>
  <si>
    <t>Crnomelj</t>
  </si>
  <si>
    <t>Destrnik</t>
  </si>
  <si>
    <t>Divaca</t>
  </si>
  <si>
    <t>Dobrepolje</t>
  </si>
  <si>
    <t>Dobrova-Polhov Gradec</t>
  </si>
  <si>
    <t>Dol pri Ljubljani</t>
  </si>
  <si>
    <t>Domžale</t>
  </si>
  <si>
    <t>Dornava</t>
  </si>
  <si>
    <t>Dravograd</t>
  </si>
  <si>
    <t>Duplek</t>
  </si>
  <si>
    <t>Gorenja vas-Poljane</t>
  </si>
  <si>
    <t>Gorišnica</t>
  </si>
  <si>
    <t>Gornja Radgona</t>
  </si>
  <si>
    <t>Gornji Grad</t>
  </si>
  <si>
    <t>Gornji Petrovci</t>
  </si>
  <si>
    <t>Grosuplje</t>
  </si>
  <si>
    <t>Šalovci</t>
  </si>
  <si>
    <t>Hrastnik</t>
  </si>
  <si>
    <t>Hrpelje-Kozina</t>
  </si>
  <si>
    <t>Idrija</t>
  </si>
  <si>
    <t>Ig</t>
  </si>
  <si>
    <t>Ilirska Bistrica</t>
  </si>
  <si>
    <t>Ivancna Gorica</t>
  </si>
  <si>
    <t>Izola</t>
  </si>
  <si>
    <t>Jesenice</t>
  </si>
  <si>
    <t>Juršinci</t>
  </si>
  <si>
    <t>Kamnik</t>
  </si>
  <si>
    <t>Kanal</t>
  </si>
  <si>
    <t>Kidricevo</t>
  </si>
  <si>
    <t>Kobarid</t>
  </si>
  <si>
    <t>Kobilje</t>
  </si>
  <si>
    <t>Kocevje</t>
  </si>
  <si>
    <t>Komen</t>
  </si>
  <si>
    <t>Koper</t>
  </si>
  <si>
    <t>Kozje</t>
  </si>
  <si>
    <t>Kranj</t>
  </si>
  <si>
    <t>Kranjska Gora</t>
  </si>
  <si>
    <t>Krško</t>
  </si>
  <si>
    <t>Kungota</t>
  </si>
  <si>
    <t>Kuzma</t>
  </si>
  <si>
    <t>Laško</t>
  </si>
  <si>
    <t>Lenart</t>
  </si>
  <si>
    <t>Lendava</t>
  </si>
  <si>
    <t>Litija</t>
  </si>
  <si>
    <t>Ljubljana</t>
  </si>
  <si>
    <t>Ljubno</t>
  </si>
  <si>
    <t>Ljutomer</t>
  </si>
  <si>
    <t>Logatec</t>
  </si>
  <si>
    <t>Loška dolina</t>
  </si>
  <si>
    <t>Loški Potok</t>
  </si>
  <si>
    <t>Luce</t>
  </si>
  <si>
    <t>Lukovica</t>
  </si>
  <si>
    <t>Majšperk</t>
  </si>
  <si>
    <t>Maribor</t>
  </si>
  <si>
    <t>Medvode</t>
  </si>
  <si>
    <t>Mengeš</t>
  </si>
  <si>
    <t>Metlika</t>
  </si>
  <si>
    <t>Mežica</t>
  </si>
  <si>
    <t>Miren-Kostanjevica</t>
  </si>
  <si>
    <t>Mislinja</t>
  </si>
  <si>
    <t>Moravce</t>
  </si>
  <si>
    <t>Moravske Toplice</t>
  </si>
  <si>
    <t>Mozirje</t>
  </si>
  <si>
    <t>Murska Sobota</t>
  </si>
  <si>
    <t>Muta</t>
  </si>
  <si>
    <t>Naklo</t>
  </si>
  <si>
    <t>Nazarje</t>
  </si>
  <si>
    <t>Nova Gorica</t>
  </si>
  <si>
    <t>Novo mesto</t>
  </si>
  <si>
    <t>Odranci</t>
  </si>
  <si>
    <t>Ormož</t>
  </si>
  <si>
    <t>Osilnica</t>
  </si>
  <si>
    <t>Pesnica</t>
  </si>
  <si>
    <t>Piran</t>
  </si>
  <si>
    <t>Pivka</t>
  </si>
  <si>
    <t>Podcetrtek</t>
  </si>
  <si>
    <t>Podvelka</t>
  </si>
  <si>
    <t>Postojna</t>
  </si>
  <si>
    <t>Preddvor</t>
  </si>
  <si>
    <t>Ptuj</t>
  </si>
  <si>
    <t>Puconci</t>
  </si>
  <si>
    <t>Race-Fram</t>
  </si>
  <si>
    <t>Radece</t>
  </si>
  <si>
    <t>Radenci</t>
  </si>
  <si>
    <t>Radlje ob Dravi</t>
  </si>
  <si>
    <t>Radovljica</t>
  </si>
  <si>
    <t>Ravne na Koroškem</t>
  </si>
  <si>
    <t>Ribnica</t>
  </si>
  <si>
    <t>Rogašovci</t>
  </si>
  <si>
    <t>Rogaška Slatina</t>
  </si>
  <si>
    <t>Rogatec</t>
  </si>
  <si>
    <t>Ruše</t>
  </si>
  <si>
    <t>Semic</t>
  </si>
  <si>
    <t>Sevnica</t>
  </si>
  <si>
    <t>Sežana</t>
  </si>
  <si>
    <t>Slovenj Gradec</t>
  </si>
  <si>
    <t>Slovenska Bistrica</t>
  </si>
  <si>
    <t>Slovenske Konjice</t>
  </si>
  <si>
    <t>Starše</t>
  </si>
  <si>
    <t>Sveti Jurij</t>
  </si>
  <si>
    <t>Šencur</t>
  </si>
  <si>
    <t>Šentilj</t>
  </si>
  <si>
    <t>Šentjernej</t>
  </si>
  <si>
    <t>Šentjur</t>
  </si>
  <si>
    <t>Škocjan</t>
  </si>
  <si>
    <t>Škofja Loka</t>
  </si>
  <si>
    <t>Škofljica</t>
  </si>
  <si>
    <t>Šmarje pri Jelšah</t>
  </si>
  <si>
    <t>Šmartno ob Paki</t>
  </si>
  <si>
    <t>Šoštanj</t>
  </si>
  <si>
    <t>Štore</t>
  </si>
  <si>
    <t>Tolmin</t>
  </si>
  <si>
    <t>Trbovlje</t>
  </si>
  <si>
    <t>Trebnje</t>
  </si>
  <si>
    <t>Tržic</t>
  </si>
  <si>
    <t>Turnišce</t>
  </si>
  <si>
    <t>Velenje</t>
  </si>
  <si>
    <t>Velike Lašce</t>
  </si>
  <si>
    <t>Videm</t>
  </si>
  <si>
    <t>Vipava</t>
  </si>
  <si>
    <t>Vitanje</t>
  </si>
  <si>
    <t>Vodice</t>
  </si>
  <si>
    <t>Vojnik</t>
  </si>
  <si>
    <t>Vrhnika</t>
  </si>
  <si>
    <t>Vuzenica</t>
  </si>
  <si>
    <t>Zagorje ob Savi</t>
  </si>
  <si>
    <t>Zavrc</t>
  </si>
  <si>
    <t>Zrece</t>
  </si>
  <si>
    <t>Železniki</t>
  </si>
  <si>
    <t>Žiri</t>
  </si>
  <si>
    <t>Benedikt</t>
  </si>
  <si>
    <t>Bistrica ob Sotli</t>
  </si>
  <si>
    <t>Bloke</t>
  </si>
  <si>
    <t>Braslovce</t>
  </si>
  <si>
    <t>Cankova</t>
  </si>
  <si>
    <t>Cerkvenjak</t>
  </si>
  <si>
    <t>Dobje</t>
  </si>
  <si>
    <t>Dobrna</t>
  </si>
  <si>
    <t>Dobrovnik</t>
  </si>
  <si>
    <t>Dolenjske Toplice</t>
  </si>
  <si>
    <t>Grad</t>
  </si>
  <si>
    <t>Hajdina</t>
  </si>
  <si>
    <t>Hoce-Slivnica</t>
  </si>
  <si>
    <t>Hodoš</t>
  </si>
  <si>
    <t>Horjul</t>
  </si>
  <si>
    <t>Jezersko</t>
  </si>
  <si>
    <t>Komenda</t>
  </si>
  <si>
    <t>Kostel</t>
  </si>
  <si>
    <t>Križevci</t>
  </si>
  <si>
    <t>Lovrenc na Pohorju</t>
  </si>
  <si>
    <t>Markovci</t>
  </si>
  <si>
    <t>Miklavž na Dravskem polju</t>
  </si>
  <si>
    <t>Mirna Pec</t>
  </si>
  <si>
    <t>Oplotnica</t>
  </si>
  <si>
    <t>Podlehnik</t>
  </si>
  <si>
    <t>Polzela</t>
  </si>
  <si>
    <t>Prebold</t>
  </si>
  <si>
    <t>Prevalje</t>
  </si>
  <si>
    <t>Razkrižje</t>
  </si>
  <si>
    <t>Ribnica na Pohorju</t>
  </si>
  <si>
    <t>Selnica ob Dravi</t>
  </si>
  <si>
    <t>Sodražica</t>
  </si>
  <si>
    <t>Solcava</t>
  </si>
  <si>
    <t>Sveta Ana</t>
  </si>
  <si>
    <t>Sveti Andraž v Slovenskih goricah</t>
  </si>
  <si>
    <t>Šempeter-Vrtojba</t>
  </si>
  <si>
    <t>Tabor</t>
  </si>
  <si>
    <t>Trnovska vas</t>
  </si>
  <si>
    <t>Trzin</t>
  </si>
  <si>
    <t>Velika Polana</t>
  </si>
  <si>
    <t>Veržej</t>
  </si>
  <si>
    <t>Vransko</t>
  </si>
  <si>
    <t>Žalec</t>
  </si>
  <si>
    <t>Žetale</t>
  </si>
  <si>
    <t>Žirovnica</t>
  </si>
  <si>
    <t>Žužemberk</t>
  </si>
  <si>
    <t>Šmartno pri Litiji</t>
  </si>
  <si>
    <t>Apace</t>
  </si>
  <si>
    <t>Cirkulane</t>
  </si>
  <si>
    <t>Kosanjevica na Krki</t>
  </si>
  <si>
    <t>Makole</t>
  </si>
  <si>
    <t>Mokronog-Trebelno</t>
  </si>
  <si>
    <t>Poljcane</t>
  </si>
  <si>
    <t>Renèe-Vogrsko</t>
  </si>
  <si>
    <t>Središce ob Dravi</t>
  </si>
  <si>
    <t>Straža</t>
  </si>
  <si>
    <t>Sveta Trojica v Slovenskih_x000D_
Goricah</t>
  </si>
  <si>
    <t>Sveti Tomaž</t>
  </si>
  <si>
    <t>Šmarješke Toplice</t>
  </si>
  <si>
    <t>Gorje</t>
  </si>
  <si>
    <t>Log-Dragomer</t>
  </si>
  <si>
    <t>Recica ob Savinji</t>
  </si>
  <si>
    <t>Sveti Jurij v Slovenskih Goricah</t>
  </si>
  <si>
    <t>Šentrupert</t>
  </si>
  <si>
    <t>Mirna</t>
  </si>
  <si>
    <t>Banskobystrický kraj</t>
  </si>
  <si>
    <t>Bratislavský kraj</t>
  </si>
  <si>
    <t>Košický kraj</t>
  </si>
  <si>
    <t>Nitriansky kraj</t>
  </si>
  <si>
    <t>Prešovský kraj</t>
  </si>
  <si>
    <t>Trnavský kraj</t>
  </si>
  <si>
    <t>Trenciansky kraj</t>
  </si>
  <si>
    <t>ZI</t>
  </si>
  <si>
    <t>Žilinský kraj</t>
  </si>
  <si>
    <t>Western Area (Freetown)</t>
  </si>
  <si>
    <t xml:space="preserve">Acquaviva      </t>
  </si>
  <si>
    <t xml:space="preserve">Chiesanuova    </t>
  </si>
  <si>
    <t xml:space="preserve">Domagnano      </t>
  </si>
  <si>
    <t xml:space="preserve">Faetano        </t>
  </si>
  <si>
    <t xml:space="preserve">Fiorentino     </t>
  </si>
  <si>
    <t xml:space="preserve">Borgo Maggiore </t>
  </si>
  <si>
    <t xml:space="preserve">San Marino     </t>
  </si>
  <si>
    <t xml:space="preserve">Montegiardino  </t>
  </si>
  <si>
    <t xml:space="preserve">Serravalle     </t>
  </si>
  <si>
    <t xml:space="preserve">DB </t>
  </si>
  <si>
    <t>Diourbel</t>
  </si>
  <si>
    <t>Dakar</t>
  </si>
  <si>
    <t>Fatick</t>
  </si>
  <si>
    <t>Kaffrine</t>
  </si>
  <si>
    <t>Kolda</t>
  </si>
  <si>
    <t>Kédougou</t>
  </si>
  <si>
    <t>Kaolack</t>
  </si>
  <si>
    <t>Louga</t>
  </si>
  <si>
    <t>Matam</t>
  </si>
  <si>
    <t>Sédhiou</t>
  </si>
  <si>
    <t>Saint-Louis</t>
  </si>
  <si>
    <t>Tambacounda</t>
  </si>
  <si>
    <t>Thiès</t>
  </si>
  <si>
    <t>Ziguinchor</t>
  </si>
  <si>
    <t>Awdal</t>
  </si>
  <si>
    <t>Bakool</t>
  </si>
  <si>
    <t>Banaadir</t>
  </si>
  <si>
    <t>Bay</t>
  </si>
  <si>
    <t>Galguduud</t>
  </si>
  <si>
    <t xml:space="preserve">GE </t>
  </si>
  <si>
    <t>Gedo</t>
  </si>
  <si>
    <t>Hiiraan</t>
  </si>
  <si>
    <t>JD</t>
  </si>
  <si>
    <t>Jubbada Dhexe</t>
  </si>
  <si>
    <t>Jubbada Hoose</t>
  </si>
  <si>
    <t>Mudug</t>
  </si>
  <si>
    <t>Nugaal</t>
  </si>
  <si>
    <t>Sanaag</t>
  </si>
  <si>
    <t>Shabeellaha Dhexe</t>
  </si>
  <si>
    <t>Shabeellaha Hoose</t>
  </si>
  <si>
    <t>Sool</t>
  </si>
  <si>
    <t>Togdheer</t>
  </si>
  <si>
    <t>WO</t>
  </si>
  <si>
    <t>Woqooyi Galbeed</t>
  </si>
  <si>
    <t>Brokopondo</t>
  </si>
  <si>
    <t>Commewijne</t>
  </si>
  <si>
    <t>Coronie</t>
  </si>
  <si>
    <t>Marowijne</t>
  </si>
  <si>
    <t>Nickerie</t>
  </si>
  <si>
    <t>Paramaribo</t>
  </si>
  <si>
    <t>Para</t>
  </si>
  <si>
    <t>Saramacca</t>
  </si>
  <si>
    <t>Sipaliwini</t>
  </si>
  <si>
    <t>Wanica</t>
  </si>
  <si>
    <t>Northern Bahr el Ghazal</t>
  </si>
  <si>
    <t>Western Bahr el Ghazal</t>
  </si>
  <si>
    <t>Central Equatoria</t>
  </si>
  <si>
    <t>Eastern Equatoria</t>
  </si>
  <si>
    <t>EW</t>
  </si>
  <si>
    <t>Western Equatoria</t>
  </si>
  <si>
    <t>Jonglei</t>
  </si>
  <si>
    <t>Lakes</t>
  </si>
  <si>
    <t>Upper Nile</t>
  </si>
  <si>
    <t>Unity</t>
  </si>
  <si>
    <t>Warrap</t>
  </si>
  <si>
    <t>Príncipe</t>
  </si>
  <si>
    <t>São Tomé</t>
  </si>
  <si>
    <t>Ahuachapán</t>
  </si>
  <si>
    <t>Cabañas</t>
  </si>
  <si>
    <t>Chalatenango</t>
  </si>
  <si>
    <t>Cuscatlán</t>
  </si>
  <si>
    <t>Morazán</t>
  </si>
  <si>
    <t>Santa Ana</t>
  </si>
  <si>
    <t>San Miguel</t>
  </si>
  <si>
    <t>Sonsonate</t>
  </si>
  <si>
    <t>San Vicente</t>
  </si>
  <si>
    <t>La Unión</t>
  </si>
  <si>
    <t>Usulután</t>
  </si>
  <si>
    <t>Dimashq</t>
  </si>
  <si>
    <t>Dar'a</t>
  </si>
  <si>
    <t>DY</t>
  </si>
  <si>
    <t>Dayr az Zawr</t>
  </si>
  <si>
    <t>AI Hasakah</t>
  </si>
  <si>
    <t>Hims</t>
  </si>
  <si>
    <t>Halab</t>
  </si>
  <si>
    <t>Hamah</t>
  </si>
  <si>
    <t>Idlib</t>
  </si>
  <si>
    <t>AI Ladhiqiyah</t>
  </si>
  <si>
    <t>AI Qunaytirah</t>
  </si>
  <si>
    <t>Ar Raqqah</t>
  </si>
  <si>
    <t>Rif Dimashq</t>
  </si>
  <si>
    <t>As Suwayda'</t>
  </si>
  <si>
    <t>Tartus</t>
  </si>
  <si>
    <t>Hhohho</t>
  </si>
  <si>
    <t>Lubombo</t>
  </si>
  <si>
    <t>Manzini</t>
  </si>
  <si>
    <t>Shiselweni</t>
  </si>
  <si>
    <t>Batha</t>
  </si>
  <si>
    <t>Ba?r al Ghazal</t>
  </si>
  <si>
    <t>Burku</t>
  </si>
  <si>
    <t>Chari-Baguirmi</t>
  </si>
  <si>
    <t>Ennedi-Est</t>
  </si>
  <si>
    <t>EO</t>
  </si>
  <si>
    <t>Ennedi-Ouest</t>
  </si>
  <si>
    <t>Guéra</t>
  </si>
  <si>
    <t>Hadjer Lamis</t>
  </si>
  <si>
    <t>Kanem</t>
  </si>
  <si>
    <t>Lac</t>
  </si>
  <si>
    <t>Logone-Occidental</t>
  </si>
  <si>
    <t>Logone-Oriental</t>
  </si>
  <si>
    <t>Mandoul</t>
  </si>
  <si>
    <t>Moyen-Chari</t>
  </si>
  <si>
    <t>Mayo-Kebbi-Est</t>
  </si>
  <si>
    <t>Mayo-Kebbi-Ouest</t>
  </si>
  <si>
    <t>Ville de Ndjamena</t>
  </si>
  <si>
    <t>Ouaddaï</t>
  </si>
  <si>
    <t>Salamat</t>
  </si>
  <si>
    <t>Sila</t>
  </si>
  <si>
    <t>Tandjilé</t>
  </si>
  <si>
    <t>Tibasti</t>
  </si>
  <si>
    <t>Wadi Fira</t>
  </si>
  <si>
    <t>Kara</t>
  </si>
  <si>
    <t>Maritime (Région)</t>
  </si>
  <si>
    <t>Savannes</t>
  </si>
  <si>
    <t>Krung Thep Maha Nakhon [Bangkok]</t>
  </si>
  <si>
    <t>Metropolitan administration</t>
  </si>
  <si>
    <t>Samut Prakan</t>
  </si>
  <si>
    <t>Nonthaburi</t>
  </si>
  <si>
    <t>Pathum Thani</t>
  </si>
  <si>
    <t>Phra Nakhon Si Ayutthaya</t>
  </si>
  <si>
    <t>Ang Thong</t>
  </si>
  <si>
    <t>Lop Buri</t>
  </si>
  <si>
    <t>Sing Buri</t>
  </si>
  <si>
    <t>Chai Nat</t>
  </si>
  <si>
    <t>Saraburi</t>
  </si>
  <si>
    <t>Chon Buri</t>
  </si>
  <si>
    <t>Rayong</t>
  </si>
  <si>
    <t>Chanthaburi</t>
  </si>
  <si>
    <t>Trat</t>
  </si>
  <si>
    <t>Chachoengsao</t>
  </si>
  <si>
    <t>Prachin Buri</t>
  </si>
  <si>
    <t>Nakhon Nayok</t>
  </si>
  <si>
    <t>Sa Kaeo</t>
  </si>
  <si>
    <t>Nakhon Ratchasima</t>
  </si>
  <si>
    <t>Buri Ram</t>
  </si>
  <si>
    <t>Surin</t>
  </si>
  <si>
    <t>Si Sa Ket</t>
  </si>
  <si>
    <t>Ubon Ratchathani</t>
  </si>
  <si>
    <t>Yasothon</t>
  </si>
  <si>
    <t>Chaiyaphum</t>
  </si>
  <si>
    <t>Amnat Charoen</t>
  </si>
  <si>
    <t>Bueng Kan</t>
  </si>
  <si>
    <t>Nong Bua Lam Phu</t>
  </si>
  <si>
    <t>Khon Kaen</t>
  </si>
  <si>
    <t>Udon Thani</t>
  </si>
  <si>
    <t>Loei</t>
  </si>
  <si>
    <t>Nong Khai</t>
  </si>
  <si>
    <t>Maha Sarakham</t>
  </si>
  <si>
    <t>Roi Et</t>
  </si>
  <si>
    <t>Kalasin</t>
  </si>
  <si>
    <t>Sakon Nakhon</t>
  </si>
  <si>
    <t>Nakhon Phanom</t>
  </si>
  <si>
    <t>Mukdahan</t>
  </si>
  <si>
    <t>Chiang Mai</t>
  </si>
  <si>
    <t>Lamphun</t>
  </si>
  <si>
    <t>Lampang</t>
  </si>
  <si>
    <t>Uttaradit</t>
  </si>
  <si>
    <t>Phrae</t>
  </si>
  <si>
    <t>Nan</t>
  </si>
  <si>
    <t>Phayao</t>
  </si>
  <si>
    <t>Chiang Rai</t>
  </si>
  <si>
    <t>Mae Hong Son</t>
  </si>
  <si>
    <t>Nakhon Sawan</t>
  </si>
  <si>
    <t>Uthai Thani</t>
  </si>
  <si>
    <t>Kamphaeng Phet</t>
  </si>
  <si>
    <t>Tak</t>
  </si>
  <si>
    <t>Sukhothai</t>
  </si>
  <si>
    <t>Phitsanulok</t>
  </si>
  <si>
    <t>Phichit</t>
  </si>
  <si>
    <t>Phetchabun</t>
  </si>
  <si>
    <t>Ratchaburi</t>
  </si>
  <si>
    <t>Kanchanaburi</t>
  </si>
  <si>
    <t>Suphan Buri</t>
  </si>
  <si>
    <t>Nakhon Pathom</t>
  </si>
  <si>
    <t>Samut Sakhon</t>
  </si>
  <si>
    <t>Samut Songkhram</t>
  </si>
  <si>
    <t>Phetchaburi</t>
  </si>
  <si>
    <t>Prachuap Khiri Khan</t>
  </si>
  <si>
    <t>Nakhon Si Thammarat</t>
  </si>
  <si>
    <t>Krabi</t>
  </si>
  <si>
    <t>Phangnga</t>
  </si>
  <si>
    <t>Phuket</t>
  </si>
  <si>
    <t>Surat Thani</t>
  </si>
  <si>
    <t>Ranong</t>
  </si>
  <si>
    <t>Chumphon</t>
  </si>
  <si>
    <t>Songkhla</t>
  </si>
  <si>
    <t>Satun</t>
  </si>
  <si>
    <t>Trang</t>
  </si>
  <si>
    <t>Phatthalung</t>
  </si>
  <si>
    <t>Pattani</t>
  </si>
  <si>
    <t>Yala</t>
  </si>
  <si>
    <t>Narathiwat</t>
  </si>
  <si>
    <t xml:space="preserve">S </t>
  </si>
  <si>
    <t>Phatthaya</t>
  </si>
  <si>
    <t>special administrative_x000D_
Special administrative city</t>
  </si>
  <si>
    <t>Dushanbe</t>
  </si>
  <si>
    <t>Kuhistoni Badakhshon</t>
  </si>
  <si>
    <t>Khatlon</t>
  </si>
  <si>
    <t>Sughd</t>
  </si>
  <si>
    <t>Aileu</t>
  </si>
  <si>
    <t>Ainaro</t>
  </si>
  <si>
    <t>Baucau</t>
  </si>
  <si>
    <t>Bobonaro</t>
  </si>
  <si>
    <t>Cova Lima</t>
  </si>
  <si>
    <t>Díli</t>
  </si>
  <si>
    <t>Ermera</t>
  </si>
  <si>
    <t>Lautem</t>
  </si>
  <si>
    <t>Liquiça</t>
  </si>
  <si>
    <t>Manufahi</t>
  </si>
  <si>
    <t>Manatuto</t>
  </si>
  <si>
    <t>OE</t>
  </si>
  <si>
    <t>Oecussi</t>
  </si>
  <si>
    <t>Viqueque</t>
  </si>
  <si>
    <t>Ahal</t>
  </si>
  <si>
    <t>Balkan</t>
  </si>
  <si>
    <t>Dasoguz</t>
  </si>
  <si>
    <t>Lebap</t>
  </si>
  <si>
    <t>Mary</t>
  </si>
  <si>
    <t>Asgabat</t>
  </si>
  <si>
    <t>Tunis</t>
  </si>
  <si>
    <t>L'Ariana</t>
  </si>
  <si>
    <t>Ben Arous</t>
  </si>
  <si>
    <t>La Manouba</t>
  </si>
  <si>
    <t>Nabeul</t>
  </si>
  <si>
    <t>Zaghouan</t>
  </si>
  <si>
    <t>Bizerte</t>
  </si>
  <si>
    <t>Béja</t>
  </si>
  <si>
    <t>Jendouba</t>
  </si>
  <si>
    <t>Le Kef</t>
  </si>
  <si>
    <t>Siliana</t>
  </si>
  <si>
    <t>Kairouan</t>
  </si>
  <si>
    <t>Kasserine</t>
  </si>
  <si>
    <t>Sidi Bouzid</t>
  </si>
  <si>
    <t>Sousse</t>
  </si>
  <si>
    <t>Monastir</t>
  </si>
  <si>
    <t>Mahdia</t>
  </si>
  <si>
    <t>Sfax</t>
  </si>
  <si>
    <t>Gafsa</t>
  </si>
  <si>
    <t>Tozeur</t>
  </si>
  <si>
    <t xml:space="preserve">	Kébili</t>
  </si>
  <si>
    <t>Gabès</t>
  </si>
  <si>
    <t>Médenine</t>
  </si>
  <si>
    <t>Tataouine</t>
  </si>
  <si>
    <t>'Eua</t>
  </si>
  <si>
    <t>Ha'apai</t>
  </si>
  <si>
    <t>Niuas</t>
  </si>
  <si>
    <t>Tongatapu</t>
  </si>
  <si>
    <t>Vava'u</t>
  </si>
  <si>
    <t>Adana</t>
  </si>
  <si>
    <t>Adiyaman</t>
  </si>
  <si>
    <t>Afyonkarahisar</t>
  </si>
  <si>
    <t>Agri</t>
  </si>
  <si>
    <t>Amasya</t>
  </si>
  <si>
    <t>Ankara</t>
  </si>
  <si>
    <t>Antalya</t>
  </si>
  <si>
    <t>Artvin</t>
  </si>
  <si>
    <t>Aydin</t>
  </si>
  <si>
    <t>Balikesir</t>
  </si>
  <si>
    <t>Bilecik</t>
  </si>
  <si>
    <t>Bingöl</t>
  </si>
  <si>
    <t>Bitlis</t>
  </si>
  <si>
    <t>Bolu</t>
  </si>
  <si>
    <t>Burdur</t>
  </si>
  <si>
    <t>Bursa</t>
  </si>
  <si>
    <t>Canakkale</t>
  </si>
  <si>
    <t>Çankiri</t>
  </si>
  <si>
    <t>Corum</t>
  </si>
  <si>
    <t>Denizli</t>
  </si>
  <si>
    <t>Diyarbakir</t>
  </si>
  <si>
    <t>Edirne</t>
  </si>
  <si>
    <t>Elazig</t>
  </si>
  <si>
    <t>Erzincan</t>
  </si>
  <si>
    <t>Erzurum</t>
  </si>
  <si>
    <t>Eskisehir</t>
  </si>
  <si>
    <t>Gaziantep</t>
  </si>
  <si>
    <t>Giresun</t>
  </si>
  <si>
    <t>Gümüshane</t>
  </si>
  <si>
    <t>Hakkari</t>
  </si>
  <si>
    <t>Hatay</t>
  </si>
  <si>
    <t>Isparta</t>
  </si>
  <si>
    <t>Mersin</t>
  </si>
  <si>
    <t>Istanbul</t>
  </si>
  <si>
    <t>Izmir</t>
  </si>
  <si>
    <t>Kars</t>
  </si>
  <si>
    <t>Kastamonu</t>
  </si>
  <si>
    <t>Kayseri</t>
  </si>
  <si>
    <t>Kirklareli</t>
  </si>
  <si>
    <t>Kirsehir</t>
  </si>
  <si>
    <t>Kocaeli</t>
  </si>
  <si>
    <t>Konya</t>
  </si>
  <si>
    <t>Kütahya</t>
  </si>
  <si>
    <t>Malatya</t>
  </si>
  <si>
    <t>Manisa</t>
  </si>
  <si>
    <t>Kahramanmaras</t>
  </si>
  <si>
    <t>Mardin</t>
  </si>
  <si>
    <t>Mugla</t>
  </si>
  <si>
    <t>Mus</t>
  </si>
  <si>
    <t>Nevsehir</t>
  </si>
  <si>
    <t>Nigde</t>
  </si>
  <si>
    <t>Ordu</t>
  </si>
  <si>
    <t>Rize</t>
  </si>
  <si>
    <t>Sakarya</t>
  </si>
  <si>
    <t>Samsun</t>
  </si>
  <si>
    <t>Siirt</t>
  </si>
  <si>
    <t>Sinop</t>
  </si>
  <si>
    <t>Sivas</t>
  </si>
  <si>
    <t>Tekirdag</t>
  </si>
  <si>
    <t>Tokat</t>
  </si>
  <si>
    <t>Trabzon</t>
  </si>
  <si>
    <t>Tunceli</t>
  </si>
  <si>
    <t>Sanliurfa</t>
  </si>
  <si>
    <t>Usak</t>
  </si>
  <si>
    <t>Van</t>
  </si>
  <si>
    <t>Yozgat</t>
  </si>
  <si>
    <t>Zonguldak</t>
  </si>
  <si>
    <t>Aksaray</t>
  </si>
  <si>
    <t>Bayburt</t>
  </si>
  <si>
    <t>Karaman</t>
  </si>
  <si>
    <t>Kirikkale</t>
  </si>
  <si>
    <t>Batman</t>
  </si>
  <si>
    <t>Sirnak</t>
  </si>
  <si>
    <t>Bartin</t>
  </si>
  <si>
    <t>Ardahan</t>
  </si>
  <si>
    <t>Igdir</t>
  </si>
  <si>
    <t>Yalova</t>
  </si>
  <si>
    <t>Karabuk</t>
  </si>
  <si>
    <t>Kilis</t>
  </si>
  <si>
    <t>Osmaniye</t>
  </si>
  <si>
    <t>Düzce</t>
  </si>
  <si>
    <t>ARI</t>
  </si>
  <si>
    <t>Arima</t>
  </si>
  <si>
    <t>CHA</t>
  </si>
  <si>
    <t>Chaguanas</t>
  </si>
  <si>
    <t>CTT</t>
  </si>
  <si>
    <t>Couva-Tabaquite-Talparo</t>
  </si>
  <si>
    <t>DMN</t>
  </si>
  <si>
    <t>Diego Martin</t>
  </si>
  <si>
    <t>MRC</t>
  </si>
  <si>
    <t>Mayaro-Rio Claro</t>
  </si>
  <si>
    <t>PED</t>
  </si>
  <si>
    <t>Penal-Debe</t>
  </si>
  <si>
    <t>POS</t>
  </si>
  <si>
    <t>Port of Spain</t>
  </si>
  <si>
    <t>Princes Town</t>
  </si>
  <si>
    <t>PTF</t>
  </si>
  <si>
    <t>Point Fortin</t>
  </si>
  <si>
    <t>SFO</t>
  </si>
  <si>
    <t>San Fernando</t>
  </si>
  <si>
    <t>SGE</t>
  </si>
  <si>
    <t>Sangre Grande</t>
  </si>
  <si>
    <t>SIP</t>
  </si>
  <si>
    <t>Siparia</t>
  </si>
  <si>
    <t>SJL</t>
  </si>
  <si>
    <t>San Juan-Laventille</t>
  </si>
  <si>
    <t>Tobago</t>
  </si>
  <si>
    <t>ward</t>
  </si>
  <si>
    <t>TUP</t>
  </si>
  <si>
    <t>Tunapuna-Piarco</t>
  </si>
  <si>
    <t>FUN</t>
  </si>
  <si>
    <t>Funafuti</t>
  </si>
  <si>
    <t>NIT</t>
  </si>
  <si>
    <t>Niutao</t>
  </si>
  <si>
    <t>Island council</t>
  </si>
  <si>
    <t>Nui</t>
  </si>
  <si>
    <t>NKF</t>
  </si>
  <si>
    <t>Nukufetau</t>
  </si>
  <si>
    <t>NKL</t>
  </si>
  <si>
    <t>Nukulaelae</t>
  </si>
  <si>
    <t>NMA</t>
  </si>
  <si>
    <t>Nanumea</t>
  </si>
  <si>
    <t>NMG</t>
  </si>
  <si>
    <t>Nanumanga</t>
  </si>
  <si>
    <t>VAI</t>
  </si>
  <si>
    <t>Vaitupu</t>
  </si>
  <si>
    <t>Changhua</t>
  </si>
  <si>
    <t>CYI</t>
  </si>
  <si>
    <t>Chiayi</t>
  </si>
  <si>
    <t>CYQ</t>
  </si>
  <si>
    <t>HSQ</t>
  </si>
  <si>
    <t>Hsinchu</t>
  </si>
  <si>
    <t>HSZ</t>
  </si>
  <si>
    <t>Hualien</t>
  </si>
  <si>
    <t>ILA</t>
  </si>
  <si>
    <t>Yilan</t>
  </si>
  <si>
    <t>KEE</t>
  </si>
  <si>
    <t>Keelung</t>
  </si>
  <si>
    <t>KHH</t>
  </si>
  <si>
    <t>Kaohsiung</t>
  </si>
  <si>
    <t>special municipality</t>
  </si>
  <si>
    <t>KIN</t>
  </si>
  <si>
    <t>Kinmen</t>
  </si>
  <si>
    <t>Lienchiang</t>
  </si>
  <si>
    <t>MIA</t>
  </si>
  <si>
    <t>Miaoli</t>
  </si>
  <si>
    <t>Nantou</t>
  </si>
  <si>
    <t>NWT</t>
  </si>
  <si>
    <t>New Taipei</t>
  </si>
  <si>
    <t>PEN</t>
  </si>
  <si>
    <t>Penghu</t>
  </si>
  <si>
    <t>PIF</t>
  </si>
  <si>
    <t>Pingtung</t>
  </si>
  <si>
    <t>Taoyuan</t>
  </si>
  <si>
    <t>TNN</t>
  </si>
  <si>
    <t>Tainan</t>
  </si>
  <si>
    <t>TPE</t>
  </si>
  <si>
    <t>Taipei</t>
  </si>
  <si>
    <t>TTT</t>
  </si>
  <si>
    <t>Taitung</t>
  </si>
  <si>
    <t>TXG</t>
  </si>
  <si>
    <t>Taichung</t>
  </si>
  <si>
    <t>YUN</t>
  </si>
  <si>
    <t>Yunlin</t>
  </si>
  <si>
    <t>Arusha</t>
  </si>
  <si>
    <t>Dar es Salaam</t>
  </si>
  <si>
    <t>Dodoma</t>
  </si>
  <si>
    <t>Iringa</t>
  </si>
  <si>
    <t>Kagera</t>
  </si>
  <si>
    <t>Kaskazini Pemba</t>
  </si>
  <si>
    <t>Kaskazini Unguja</t>
  </si>
  <si>
    <t>Kigoma</t>
  </si>
  <si>
    <t>Kilimanjaro</t>
  </si>
  <si>
    <t>Kusini Pemba</t>
  </si>
  <si>
    <t>Kusini Unguja</t>
  </si>
  <si>
    <t>Lindi</t>
  </si>
  <si>
    <t>Mara</t>
  </si>
  <si>
    <t>Mbeya</t>
  </si>
  <si>
    <t>Mjini Magharibi</t>
  </si>
  <si>
    <t>Morogoro</t>
  </si>
  <si>
    <t>Mtwara</t>
  </si>
  <si>
    <t>Pwani</t>
  </si>
  <si>
    <t>Rukwa</t>
  </si>
  <si>
    <t>Ruvuma</t>
  </si>
  <si>
    <t>Shinyanga</t>
  </si>
  <si>
    <t>Singida</t>
  </si>
  <si>
    <t>Tabora</t>
  </si>
  <si>
    <t>Tanga</t>
  </si>
  <si>
    <t>Manyara</t>
  </si>
  <si>
    <t>Geita</t>
  </si>
  <si>
    <t>Katavi</t>
  </si>
  <si>
    <t>Njombe</t>
  </si>
  <si>
    <t>Simiyu</t>
  </si>
  <si>
    <t>Vinnytska oblast</t>
  </si>
  <si>
    <t>Volynska oblast</t>
  </si>
  <si>
    <t>Luhanska oblast</t>
  </si>
  <si>
    <t>Dnipropetrovska oblast</t>
  </si>
  <si>
    <t>Donetska oblast</t>
  </si>
  <si>
    <t>Zhytomyrska oblast</t>
  </si>
  <si>
    <t>Zakarpatska oblast</t>
  </si>
  <si>
    <t>Zaporizka oblast</t>
  </si>
  <si>
    <t>Ivano-Frankivska oblast</t>
  </si>
  <si>
    <t>Kyiv</t>
  </si>
  <si>
    <t>Kyivska oblast</t>
  </si>
  <si>
    <t>Kirovohradska oblast</t>
  </si>
  <si>
    <t>Sevastopol</t>
  </si>
  <si>
    <t>Avtonomna Respublika Krym</t>
  </si>
  <si>
    <t>Lvivska oblast</t>
  </si>
  <si>
    <t>Mykolaivska oblast</t>
  </si>
  <si>
    <t>Odeska oblast</t>
  </si>
  <si>
    <t>Poltavska oblast</t>
  </si>
  <si>
    <t>Rivnenska oblast</t>
  </si>
  <si>
    <t>Sumska oblast</t>
  </si>
  <si>
    <t>Ternopilska oblast</t>
  </si>
  <si>
    <t>Kharkivska oblast</t>
  </si>
  <si>
    <t>Khersonska oblast</t>
  </si>
  <si>
    <t>Khmelnytska oblast</t>
  </si>
  <si>
    <t>Cherkaska oblast</t>
  </si>
  <si>
    <t>Chernihivska oblast</t>
  </si>
  <si>
    <t>Chernivetska oblast</t>
  </si>
  <si>
    <t>Kalangala</t>
  </si>
  <si>
    <t>Kampala</t>
  </si>
  <si>
    <t>Kiboga</t>
  </si>
  <si>
    <t>Luwero</t>
  </si>
  <si>
    <t>Masaka</t>
  </si>
  <si>
    <t>Mpigi</t>
  </si>
  <si>
    <t>Mubende</t>
  </si>
  <si>
    <t>Mukono</t>
  </si>
  <si>
    <t>Nakasongola</t>
  </si>
  <si>
    <t>Rakai</t>
  </si>
  <si>
    <t>Sembabule</t>
  </si>
  <si>
    <t>Kayunga</t>
  </si>
  <si>
    <t>Wakiso</t>
  </si>
  <si>
    <t>Mityana</t>
  </si>
  <si>
    <t>Nakaseke</t>
  </si>
  <si>
    <t>Lyantonde</t>
  </si>
  <si>
    <t>Buikwe</t>
  </si>
  <si>
    <t>Bukomansibi</t>
  </si>
  <si>
    <t>Butambala</t>
  </si>
  <si>
    <t>Buvuma</t>
  </si>
  <si>
    <t>Gomba</t>
  </si>
  <si>
    <t>Kalungu</t>
  </si>
  <si>
    <t>Kyankwanzi</t>
  </si>
  <si>
    <t>Lwengo</t>
  </si>
  <si>
    <t>Bugiri</t>
  </si>
  <si>
    <t>Iganga</t>
  </si>
  <si>
    <t>Jinja</t>
  </si>
  <si>
    <t>Kamuli</t>
  </si>
  <si>
    <t>Kapchorwa</t>
  </si>
  <si>
    <t>Katakwi</t>
  </si>
  <si>
    <t>Kumi</t>
  </si>
  <si>
    <t>Mbale</t>
  </si>
  <si>
    <t>Pallisa</t>
  </si>
  <si>
    <t>Soroti</t>
  </si>
  <si>
    <t>Tororo</t>
  </si>
  <si>
    <t>Kaberamaido</t>
  </si>
  <si>
    <t>Sironko</t>
  </si>
  <si>
    <t>Amuria</t>
  </si>
  <si>
    <t>Budaka</t>
  </si>
  <si>
    <t>Bukwa</t>
  </si>
  <si>
    <t>Butaleja</t>
  </si>
  <si>
    <t>Kaliro</t>
  </si>
  <si>
    <t>Manafwa</t>
  </si>
  <si>
    <t>Namutumba</t>
  </si>
  <si>
    <t>Bududa</t>
  </si>
  <si>
    <t>Bukedea</t>
  </si>
  <si>
    <t>Bulambuli</t>
  </si>
  <si>
    <t>Buyende</t>
  </si>
  <si>
    <t>Kibuku</t>
  </si>
  <si>
    <t>Kween</t>
  </si>
  <si>
    <t>Luuka</t>
  </si>
  <si>
    <t>Namayingo</t>
  </si>
  <si>
    <t>Ngora</t>
  </si>
  <si>
    <t>Serere</t>
  </si>
  <si>
    <t>Mayuge</t>
  </si>
  <si>
    <t>Adjumani</t>
  </si>
  <si>
    <t>Apac</t>
  </si>
  <si>
    <t>Arua</t>
  </si>
  <si>
    <t>Gulu</t>
  </si>
  <si>
    <t>Kitgum</t>
  </si>
  <si>
    <t>Kotido</t>
  </si>
  <si>
    <t>Lira</t>
  </si>
  <si>
    <t>Moroto</t>
  </si>
  <si>
    <t>Moyo</t>
  </si>
  <si>
    <t>Nebbi</t>
  </si>
  <si>
    <t>Nakapiripirit</t>
  </si>
  <si>
    <t>Pader</t>
  </si>
  <si>
    <t>Yumbe</t>
  </si>
  <si>
    <t>Amolatar</t>
  </si>
  <si>
    <t>Kaabong</t>
  </si>
  <si>
    <t>Koboko</t>
  </si>
  <si>
    <t>Abim</t>
  </si>
  <si>
    <t>Dokolo</t>
  </si>
  <si>
    <t>Amuru</t>
  </si>
  <si>
    <t>Maracha</t>
  </si>
  <si>
    <t>Oyam</t>
  </si>
  <si>
    <t>Bundibugyo</t>
  </si>
  <si>
    <t>Bushenyi</t>
  </si>
  <si>
    <t>Hoima</t>
  </si>
  <si>
    <t>Kabale</t>
  </si>
  <si>
    <t>Kabarole</t>
  </si>
  <si>
    <t>Kasese</t>
  </si>
  <si>
    <t>Kibaale</t>
  </si>
  <si>
    <t>Kisoro</t>
  </si>
  <si>
    <t>Masindi</t>
  </si>
  <si>
    <t>Mbarara</t>
  </si>
  <si>
    <t>Ntungamo</t>
  </si>
  <si>
    <t>Rukungiri</t>
  </si>
  <si>
    <t>Kamwenge</t>
  </si>
  <si>
    <t>Kanungu</t>
  </si>
  <si>
    <t>Kyenjojo</t>
  </si>
  <si>
    <t>Ibanda</t>
  </si>
  <si>
    <t>Isingiro</t>
  </si>
  <si>
    <t>Kiruhura</t>
  </si>
  <si>
    <t>Buliisa</t>
  </si>
  <si>
    <t>Kiryandongo</t>
  </si>
  <si>
    <t>Kyegegwa</t>
  </si>
  <si>
    <t>Mitooma</t>
  </si>
  <si>
    <t>Ntoroko</t>
  </si>
  <si>
    <t>Rubirizi</t>
  </si>
  <si>
    <t>Sheema</t>
  </si>
  <si>
    <t>Johnston Atoll (ISO reserved code = JT)</t>
  </si>
  <si>
    <t>Islands/Groups of Islands</t>
  </si>
  <si>
    <t>Midway Islands (ISO reserved code = I)</t>
  </si>
  <si>
    <t>Navassa Island (ISO reserved code = NV)</t>
  </si>
  <si>
    <t>Wake Island (ISO reserved code = WK)</t>
  </si>
  <si>
    <t>Baker Island</t>
  </si>
  <si>
    <t>Howland Island</t>
  </si>
  <si>
    <t>Jarvis Island</t>
  </si>
  <si>
    <t>Kingman Reef</t>
  </si>
  <si>
    <t>Palmyra Atoll</t>
  </si>
  <si>
    <t>American Samoa (see also separate entry under AS)</t>
  </si>
  <si>
    <t>Outlying area</t>
  </si>
  <si>
    <t>District of Columbia</t>
  </si>
  <si>
    <t>Guam (see also separate entry under GU)</t>
  </si>
  <si>
    <t>Northern Mariana Islands (see also separate entry MP)</t>
  </si>
  <si>
    <t>Puerto Rico (see also separate entry under PR)</t>
  </si>
  <si>
    <t>U.S. Minor Outlying Islands (cf. separate entry UM)</t>
  </si>
  <si>
    <t>Virgin Islands of the U.S. (see also separate entry VI)</t>
  </si>
  <si>
    <t>Artigas</t>
  </si>
  <si>
    <t>Canelones</t>
  </si>
  <si>
    <t>Cerro Largo</t>
  </si>
  <si>
    <t>Colonia</t>
  </si>
  <si>
    <t>Durazno</t>
  </si>
  <si>
    <t>FD</t>
  </si>
  <si>
    <t>FS</t>
  </si>
  <si>
    <t>Flores</t>
  </si>
  <si>
    <t>Lavalleja</t>
  </si>
  <si>
    <t>Maldonado</t>
  </si>
  <si>
    <t>Montevideo</t>
  </si>
  <si>
    <t>Paysandú</t>
  </si>
  <si>
    <t>Rocha</t>
  </si>
  <si>
    <t>RV</t>
  </si>
  <si>
    <t>Rivera</t>
  </si>
  <si>
    <t>Salto</t>
  </si>
  <si>
    <t>Soriano</t>
  </si>
  <si>
    <t>Tacuarembó</t>
  </si>
  <si>
    <t>Treinta y Tres</t>
  </si>
  <si>
    <t>Andijon</t>
  </si>
  <si>
    <t>Bukhoro</t>
  </si>
  <si>
    <t>Farg‘ona</t>
  </si>
  <si>
    <t>Jizzax</t>
  </si>
  <si>
    <t>Khorazm</t>
  </si>
  <si>
    <t>Namangan</t>
  </si>
  <si>
    <t>Nawoiy</t>
  </si>
  <si>
    <t>Qashqadaryo</t>
  </si>
  <si>
    <t>QR</t>
  </si>
  <si>
    <t>Qoraqalpog‘iston Respublikasi</t>
  </si>
  <si>
    <t>Samarqand</t>
  </si>
  <si>
    <t>Sirdaryo</t>
  </si>
  <si>
    <t>Surkhondaryo</t>
  </si>
  <si>
    <t>Toshkent</t>
  </si>
  <si>
    <t>XO</t>
  </si>
  <si>
    <t>Xorazm</t>
  </si>
  <si>
    <t xml:space="preserve">Charlotte     </t>
  </si>
  <si>
    <t xml:space="preserve">Saint Andrew  </t>
  </si>
  <si>
    <t xml:space="preserve">Saint David   </t>
  </si>
  <si>
    <t xml:space="preserve">Saint George  </t>
  </si>
  <si>
    <t xml:space="preserve">Saint Patrick </t>
  </si>
  <si>
    <t xml:space="preserve">Grenadines    </t>
  </si>
  <si>
    <t>Distrito Capital</t>
  </si>
  <si>
    <t>Anzoátegui</t>
  </si>
  <si>
    <t>Apure</t>
  </si>
  <si>
    <t>Aragua</t>
  </si>
  <si>
    <t>Barinas</t>
  </si>
  <si>
    <t>Carabobo</t>
  </si>
  <si>
    <t>Cojedes</t>
  </si>
  <si>
    <t>Falcón</t>
  </si>
  <si>
    <t>Guárico</t>
  </si>
  <si>
    <t>Lara</t>
  </si>
  <si>
    <t>Mérida</t>
  </si>
  <si>
    <t>Miranda</t>
  </si>
  <si>
    <t>Monagas</t>
  </si>
  <si>
    <t>Nueva Esparta</t>
  </si>
  <si>
    <t>Portuguesa</t>
  </si>
  <si>
    <t>Táchira</t>
  </si>
  <si>
    <t>Trujillo</t>
  </si>
  <si>
    <t>Yaracuy</t>
  </si>
  <si>
    <t>Zulia</t>
  </si>
  <si>
    <t>Dependencias Federales</t>
  </si>
  <si>
    <t>Federal dependencies</t>
  </si>
  <si>
    <t>vargas</t>
  </si>
  <si>
    <t>Delta Amacuro</t>
  </si>
  <si>
    <t>Lai Châu</t>
  </si>
  <si>
    <t>Lào Cai</t>
  </si>
  <si>
    <t>Hà Giang</t>
  </si>
  <si>
    <t>Cao B?ng</t>
  </si>
  <si>
    <t>Son La</t>
  </si>
  <si>
    <t>Yên Bái</t>
  </si>
  <si>
    <t>Tuyên Quang</t>
  </si>
  <si>
    <t>L?ng Son</t>
  </si>
  <si>
    <t>Qu?ng Ninh</t>
  </si>
  <si>
    <t>Hòa Bình</t>
  </si>
  <si>
    <t>Ninh Bình</t>
  </si>
  <si>
    <t>Thái Bình</t>
  </si>
  <si>
    <t>Thanh Hóa</t>
  </si>
  <si>
    <t>Ngh? An</t>
  </si>
  <si>
    <t>Hà Tinh</t>
  </si>
  <si>
    <t>Qu?ng Bình</t>
  </si>
  <si>
    <t>Qu?ng Tr?</t>
  </si>
  <si>
    <t>Th?a Thiên-Hu?</t>
  </si>
  <si>
    <t>Qu?ng Nam</t>
  </si>
  <si>
    <t>Kon Tum</t>
  </si>
  <si>
    <t>Qu?ng Ngãi</t>
  </si>
  <si>
    <t>Gia Lai</t>
  </si>
  <si>
    <t>Bình Ð?nh</t>
  </si>
  <si>
    <t>Phú Yên</t>
  </si>
  <si>
    <t>Ð?k L?k</t>
  </si>
  <si>
    <t>Khánh Hòa</t>
  </si>
  <si>
    <t>Lâm Ð?ng</t>
  </si>
  <si>
    <t>Ninh Thu?n</t>
  </si>
  <si>
    <t>Tây Ninh</t>
  </si>
  <si>
    <t>Ð?ng Nai</t>
  </si>
  <si>
    <t>Bình Thu?n</t>
  </si>
  <si>
    <t>Long An</t>
  </si>
  <si>
    <t>Bà R?a - Vung Tàu</t>
  </si>
  <si>
    <t>An Giang</t>
  </si>
  <si>
    <t>Ð?ng Tháp</t>
  </si>
  <si>
    <t>Ti?n Giang</t>
  </si>
  <si>
    <t>Ki?n Giang</t>
  </si>
  <si>
    <t>Vinh Long</t>
  </si>
  <si>
    <t>B?n Tre</t>
  </si>
  <si>
    <t>Trà Vinh</t>
  </si>
  <si>
    <t>Sóc Trang</t>
  </si>
  <si>
    <t>B?c K?n</t>
  </si>
  <si>
    <t>B?c Giang</t>
  </si>
  <si>
    <t>B?c Liêu</t>
  </si>
  <si>
    <t>B?c Ninh</t>
  </si>
  <si>
    <t>Bình Duong</t>
  </si>
  <si>
    <t>Bình Phu?c</t>
  </si>
  <si>
    <t>Cà Mau</t>
  </si>
  <si>
    <t>H?i Duong</t>
  </si>
  <si>
    <t>Hà Nam</t>
  </si>
  <si>
    <t>Hung Yên</t>
  </si>
  <si>
    <t>Nam Ð?nh</t>
  </si>
  <si>
    <t>Phú Th?</t>
  </si>
  <si>
    <t>Thái Nguyên</t>
  </si>
  <si>
    <t>Vinh Phúc</t>
  </si>
  <si>
    <t>Ði?n Biên</t>
  </si>
  <si>
    <t>Ð?k Nông</t>
  </si>
  <si>
    <t>H?u Giang</t>
  </si>
  <si>
    <t>Can Tho</t>
  </si>
  <si>
    <t>Da Nang, thanh pho</t>
  </si>
  <si>
    <t>Ha Noi</t>
  </si>
  <si>
    <t>Hai Phong</t>
  </si>
  <si>
    <t>Ho Chi Minh</t>
  </si>
  <si>
    <t>MAP</t>
  </si>
  <si>
    <t>Malampa</t>
  </si>
  <si>
    <t>Pénama</t>
  </si>
  <si>
    <t>Sanma</t>
  </si>
  <si>
    <t>SEE</t>
  </si>
  <si>
    <t>Shéfa</t>
  </si>
  <si>
    <t>TAE</t>
  </si>
  <si>
    <t>Taféa</t>
  </si>
  <si>
    <t>Torba</t>
  </si>
  <si>
    <t>A'ana</t>
  </si>
  <si>
    <t>Aiga-i-le-Tai</t>
  </si>
  <si>
    <t>Atua</t>
  </si>
  <si>
    <t>Fa'asaleleaga</t>
  </si>
  <si>
    <t>Gaga'emauga</t>
  </si>
  <si>
    <t>Gagaifomauga</t>
  </si>
  <si>
    <t>Palauli</t>
  </si>
  <si>
    <t>Satupa 'itea</t>
  </si>
  <si>
    <t>Tuamasaga</t>
  </si>
  <si>
    <t>VF</t>
  </si>
  <si>
    <t>Va'a-o-Fonoti</t>
  </si>
  <si>
    <t>Vaisigano</t>
  </si>
  <si>
    <t>Abyan</t>
  </si>
  <si>
    <t>‘Adan</t>
  </si>
  <si>
    <t>‘Amran</t>
  </si>
  <si>
    <t>Al Bay?a’</t>
  </si>
  <si>
    <t xml:space="preserve">	A? ?ali‘</t>
  </si>
  <si>
    <t>Dhamar</t>
  </si>
  <si>
    <t>?a?ramawt</t>
  </si>
  <si>
    <t>HJ</t>
  </si>
  <si>
    <t>?ajjah</t>
  </si>
  <si>
    <t>Al ?udaydah</t>
  </si>
  <si>
    <t>Ibb</t>
  </si>
  <si>
    <t>Al Jawf</t>
  </si>
  <si>
    <t>Lahij</t>
  </si>
  <si>
    <t>Ma’rib</t>
  </si>
  <si>
    <t>Al Mahrah</t>
  </si>
  <si>
    <t>Al Ma?wit</t>
  </si>
  <si>
    <t>Raymah</t>
  </si>
  <si>
    <t>Amanat al ‘Asimah [city]</t>
  </si>
  <si>
    <t>Sa'dah</t>
  </si>
  <si>
    <t>Shabwah</t>
  </si>
  <si>
    <t>San?a'</t>
  </si>
  <si>
    <t>Arkhabil Suqutrá</t>
  </si>
  <si>
    <t>Ta'izz</t>
  </si>
  <si>
    <t>Eastern Cape</t>
  </si>
  <si>
    <t>Free State</t>
  </si>
  <si>
    <t>Gauteng</t>
  </si>
  <si>
    <t>Limpopo</t>
  </si>
  <si>
    <t>Mpumalanga</t>
  </si>
  <si>
    <t>Northern Cape</t>
  </si>
  <si>
    <t>Kwazulu-Natal</t>
  </si>
  <si>
    <t>WC</t>
  </si>
  <si>
    <t>Western Cape</t>
  </si>
  <si>
    <t>Luapula</t>
  </si>
  <si>
    <t>North-Western</t>
  </si>
  <si>
    <t>Copperbelt</t>
  </si>
  <si>
    <t>Lusaka</t>
  </si>
  <si>
    <t>Muchinga</t>
  </si>
  <si>
    <t>Bulawayo</t>
  </si>
  <si>
    <t>Harare</t>
  </si>
  <si>
    <t>Manicaland</t>
  </si>
  <si>
    <t>Mashonaland Central</t>
  </si>
  <si>
    <t>Mashonaland East</t>
  </si>
  <si>
    <t>Midlands</t>
  </si>
  <si>
    <t>Matabeleland North</t>
  </si>
  <si>
    <t>Matabeleland South</t>
  </si>
  <si>
    <t>Masvingo</t>
  </si>
  <si>
    <t>Mashonaland West</t>
  </si>
  <si>
    <t>last updated: December 19, 2016</t>
  </si>
  <si>
    <t>InputsOutputs, Parameters, Allocation, Costs</t>
  </si>
  <si>
    <t>Added more clarifying comments based on feedback from SG internal review</t>
  </si>
  <si>
    <t>12.19.2016</t>
  </si>
  <si>
    <t>NA - Name Manager</t>
  </si>
  <si>
    <t>Removed all variables unless used by the Validator</t>
  </si>
  <si>
    <t>Electricity; voltage?</t>
  </si>
  <si>
    <t>US EPA NREL NETL</t>
  </si>
  <si>
    <t>lca@epa.gov</t>
  </si>
  <si>
    <t>Interagency Agreement:</t>
  </si>
  <si>
    <t>Attibutional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</si>
</sst>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 numFmtId="186" formatCode="mm/dd/yyyy"/>
    <numFmt numFmtId="187" formatCode="0.0"/>
  </numFmts>
  <fonts count="1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amily val="2"/>
    </font>
    <font>
      <u/>
      <sz val="8.25"/>
      <color theme="10"/>
      <name val="Calibri"/>
      <family val="2"/>
    </font>
    <font>
      <sz val="10"/>
      <name val="Calibri"/>
      <family val="2"/>
      <scheme val="minor"/>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b/>
      <sz val="10"/>
      <color theme="1"/>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sz val="12"/>
      <name val="Arial"/>
      <family val="2"/>
    </font>
    <font>
      <sz val="26"/>
      <name val="Arial"/>
      <family val="2"/>
    </font>
    <font>
      <b/>
      <sz val="8"/>
      <color indexed="81"/>
      <name val="Tahoma"/>
      <family val="2"/>
    </font>
    <font>
      <b/>
      <sz val="11"/>
      <color theme="1"/>
      <name val="Calibri"/>
      <family val="2"/>
      <scheme val="minor"/>
    </font>
    <font>
      <b/>
      <sz val="14"/>
      <color theme="1"/>
      <name val="Calibri"/>
      <family val="2"/>
      <scheme val="minor"/>
    </font>
    <font>
      <sz val="9"/>
      <color indexed="81"/>
      <name val="Tahoma"/>
      <family val="2"/>
    </font>
    <font>
      <b/>
      <sz val="18"/>
      <color theme="1"/>
      <name val="Calibri"/>
      <family val="2"/>
      <scheme val="minor"/>
    </font>
    <font>
      <sz val="14"/>
      <color theme="1"/>
      <name val="Calibri"/>
      <family val="2"/>
      <scheme val="minor"/>
    </font>
    <font>
      <sz val="16"/>
      <color theme="1"/>
      <name val="Calibri"/>
      <family val="2"/>
      <scheme val="minor"/>
    </font>
    <font>
      <sz val="14"/>
      <name val="Arial"/>
      <family val="2"/>
    </font>
    <font>
      <b/>
      <sz val="10"/>
      <color theme="0"/>
      <name val="Arial"/>
      <family val="2"/>
    </font>
    <font>
      <u/>
      <sz val="10"/>
      <name val="Arial"/>
      <family val="2"/>
    </font>
    <font>
      <b/>
      <sz val="11"/>
      <color indexed="81"/>
      <name val="Tahoma"/>
      <family val="2"/>
    </font>
    <font>
      <sz val="10"/>
      <name val="Arial"/>
      <family val="2"/>
    </font>
    <font>
      <b/>
      <sz val="9"/>
      <color theme="0"/>
      <name val="Arial"/>
      <family val="2"/>
    </font>
    <font>
      <sz val="11"/>
      <color rgb="FF000000"/>
      <name val="Calibri"/>
      <family val="2"/>
    </font>
    <font>
      <b/>
      <sz val="11"/>
      <color rgb="FF000000"/>
      <name val="Calibri"/>
      <family val="2"/>
    </font>
    <font>
      <b/>
      <sz val="9"/>
      <color rgb="FF000000"/>
      <name val="Tahoma"/>
      <family val="2"/>
    </font>
    <font>
      <sz val="9"/>
      <color rgb="FF000000"/>
      <name val="Tahoma"/>
      <family val="2"/>
    </font>
    <font>
      <b/>
      <sz val="20"/>
      <color theme="1"/>
      <name val="Calibri"/>
      <family val="2"/>
      <scheme val="minor"/>
    </font>
    <font>
      <b/>
      <sz val="20"/>
      <name val="Arial"/>
      <family val="2"/>
    </font>
    <font>
      <vertAlign val="superscript"/>
      <sz val="14"/>
      <color theme="1"/>
      <name val="Calibri"/>
      <family val="2"/>
      <scheme val="minor"/>
    </font>
    <font>
      <sz val="14"/>
      <color rgb="FF000000"/>
      <name val="Calibri"/>
      <family val="2"/>
      <scheme val="minor"/>
    </font>
    <font>
      <sz val="12"/>
      <name val="Times New Roman"/>
      <family val="1"/>
    </font>
    <font>
      <b/>
      <sz val="14"/>
      <color rgb="FF000000"/>
      <name val="Calibri"/>
      <family val="2"/>
      <scheme val="minor"/>
    </font>
    <font>
      <sz val="14"/>
      <name val="Calibri"/>
      <family val="2"/>
      <scheme val="minor"/>
    </font>
    <font>
      <b/>
      <sz val="14"/>
      <name val="Calibri"/>
      <family val="2"/>
      <scheme val="minor"/>
    </font>
    <font>
      <vertAlign val="superscript"/>
      <sz val="12"/>
      <name val="Times New Roman"/>
      <family val="1"/>
    </font>
    <font>
      <vertAlign val="superscript"/>
      <sz val="12"/>
      <name val="Arial"/>
      <family val="2"/>
    </font>
    <font>
      <i/>
      <sz val="10"/>
      <color rgb="FF7F7F7F"/>
      <name val="Calibri"/>
      <family val="2"/>
      <scheme val="minor"/>
    </font>
  </fonts>
  <fills count="26">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0" tint="-0.49998474074526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rgb="FFBFBFBF"/>
        <bgColor rgb="FF000000"/>
      </patternFill>
    </fill>
    <fill>
      <patternFill patternType="solid">
        <fgColor theme="4" tint="0.59999389629810485"/>
        <bgColor indexed="64"/>
      </patternFill>
    </fill>
    <fill>
      <patternFill patternType="solid">
        <fgColor theme="4"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top style="thin">
        <color auto="1"/>
      </top>
      <bottom/>
      <diagonal/>
    </border>
    <border>
      <left style="thin">
        <color indexed="64"/>
      </left>
      <right/>
      <top/>
      <bottom style="thin">
        <color auto="1"/>
      </bottom>
      <diagonal/>
    </border>
    <border>
      <left/>
      <right style="thin">
        <color auto="1"/>
      </right>
      <top/>
      <bottom style="thin">
        <color auto="1"/>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indexed="64"/>
      </right>
      <top/>
      <bottom/>
      <diagonal/>
    </border>
    <border>
      <left style="medium">
        <color indexed="64"/>
      </left>
      <right style="thin">
        <color auto="1"/>
      </right>
      <top/>
      <bottom style="medium">
        <color indexed="64"/>
      </bottom>
      <diagonal/>
    </border>
    <border>
      <left style="medium">
        <color indexed="64"/>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style="medium">
        <color indexed="64"/>
      </left>
      <right style="medium">
        <color indexed="64"/>
      </right>
      <top style="thin">
        <color indexed="64"/>
      </top>
      <bottom/>
      <diagonal/>
    </border>
    <border>
      <left/>
      <right/>
      <top/>
      <bottom style="medium">
        <color indexed="39"/>
      </bottom>
      <diagonal/>
    </border>
    <border>
      <left/>
      <right/>
      <top/>
      <bottom style="medium">
        <color indexed="39"/>
      </bottom>
      <diagonal/>
    </border>
  </borders>
  <cellStyleXfs count="6914">
    <xf numFmtId="0" fontId="0" fillId="0" borderId="0"/>
    <xf numFmtId="49" fontId="33" fillId="0" borderId="1" applyNumberFormat="0" applyFont="0" applyFill="0" applyBorder="0" applyProtection="0">
      <alignment horizontal="left" vertical="center" indent="2"/>
    </xf>
    <xf numFmtId="49" fontId="33" fillId="0" borderId="2" applyNumberFormat="0" applyFont="0" applyFill="0" applyBorder="0" applyProtection="0">
      <alignment horizontal="left" vertical="center" indent="5"/>
    </xf>
    <xf numFmtId="0" fontId="40" fillId="2" borderId="0">
      <alignment horizontal="left" vertical="center"/>
    </xf>
    <xf numFmtId="4" fontId="34" fillId="0" borderId="3" applyFill="0" applyBorder="0" applyProtection="0">
      <alignment horizontal="right" vertical="center"/>
    </xf>
    <xf numFmtId="0" fontId="43" fillId="0" borderId="0">
      <alignment vertical="center"/>
    </xf>
    <xf numFmtId="170" fontId="35" fillId="0" borderId="0"/>
    <xf numFmtId="0" fontId="40" fillId="3" borderId="0">
      <alignment horizontal="center" vertical="center" wrapText="1"/>
    </xf>
    <xf numFmtId="169" fontId="36" fillId="0" borderId="0" applyFont="0" applyFill="0" applyBorder="0" applyAlignment="0" applyProtection="0">
      <alignment vertical="center"/>
    </xf>
    <xf numFmtId="0" fontId="37" fillId="0" borderId="0" applyNumberFormat="0" applyFill="0" applyBorder="0" applyAlignment="0" applyProtection="0"/>
    <xf numFmtId="171" fontId="35" fillId="0" borderId="0"/>
    <xf numFmtId="176" fontId="38" fillId="0" borderId="0"/>
    <xf numFmtId="0" fontId="40" fillId="4" borderId="0">
      <alignment horizontal="left" vertical="center"/>
    </xf>
    <xf numFmtId="175" fontId="38" fillId="0" borderId="0"/>
    <xf numFmtId="173" fontId="35" fillId="0" borderId="0"/>
    <xf numFmtId="172" fontId="38" fillId="0" borderId="0"/>
    <xf numFmtId="165" fontId="35" fillId="0" borderId="0" applyAlignment="0">
      <alignment wrapText="1"/>
    </xf>
    <xf numFmtId="166" fontId="35" fillId="0" borderId="0"/>
    <xf numFmtId="4" fontId="33" fillId="0" borderId="1" applyFill="0" applyBorder="0" applyProtection="0">
      <alignment horizontal="right" vertical="center"/>
    </xf>
    <xf numFmtId="49" fontId="34" fillId="0" borderId="1" applyNumberFormat="0" applyFill="0" applyBorder="0" applyProtection="0">
      <alignment horizontal="left" vertical="center"/>
    </xf>
    <xf numFmtId="0" fontId="33" fillId="0" borderId="1" applyNumberFormat="0" applyFill="0" applyAlignment="0" applyProtection="0"/>
    <xf numFmtId="168" fontId="39" fillId="0" borderId="0"/>
    <xf numFmtId="164" fontId="32" fillId="5" borderId="0">
      <alignment horizontal="center" vertical="center"/>
    </xf>
    <xf numFmtId="167" fontId="40" fillId="0" borderId="0">
      <alignment horizontal="center" vertical="center"/>
    </xf>
    <xf numFmtId="0" fontId="44" fillId="6" borderId="0">
      <alignment vertical="center" wrapText="1"/>
    </xf>
    <xf numFmtId="167" fontId="41" fillId="0" borderId="0">
      <alignment horizontal="center" vertical="center"/>
    </xf>
    <xf numFmtId="0" fontId="40" fillId="7" borderId="0">
      <alignment horizontal="left" vertical="center"/>
    </xf>
    <xf numFmtId="11" fontId="36" fillId="0" borderId="0">
      <alignment horizontal="center" vertical="center" wrapText="1"/>
    </xf>
    <xf numFmtId="178" fontId="42" fillId="0" borderId="0">
      <alignment horizontal="center" vertical="center"/>
    </xf>
    <xf numFmtId="177" fontId="39" fillId="0" borderId="0">
      <alignment horizontal="center" vertical="center"/>
    </xf>
    <xf numFmtId="174" fontId="38" fillId="0" borderId="0"/>
    <xf numFmtId="0" fontId="46" fillId="0" borderId="0"/>
    <xf numFmtId="43" fontId="39" fillId="0" borderId="0" applyFont="0" applyFill="0" applyBorder="0" applyAlignment="0" applyProtection="0"/>
    <xf numFmtId="0" fontId="50" fillId="0" borderId="0" applyNumberFormat="0" applyFill="0" applyBorder="0" applyAlignment="0" applyProtection="0">
      <alignment vertical="top"/>
      <protection locked="0"/>
    </xf>
    <xf numFmtId="0" fontId="39" fillId="0" borderId="0"/>
    <xf numFmtId="0" fontId="39" fillId="0" borderId="0"/>
    <xf numFmtId="0" fontId="51" fillId="0" borderId="0"/>
    <xf numFmtId="0" fontId="46" fillId="0" borderId="0"/>
    <xf numFmtId="0" fontId="46" fillId="0" borderId="0"/>
    <xf numFmtId="0" fontId="46" fillId="8" borderId="5" applyNumberFormat="0" applyFont="0" applyAlignment="0" applyProtection="0"/>
    <xf numFmtId="164" fontId="39" fillId="5" borderId="0">
      <alignment horizontal="center" vertical="center"/>
    </xf>
    <xf numFmtId="164" fontId="39" fillId="5" borderId="0">
      <alignment horizontal="center" vertical="center"/>
    </xf>
    <xf numFmtId="0" fontId="52" fillId="0" borderId="0" applyNumberFormat="0" applyFill="0" applyBorder="0" applyAlignment="0" applyProtection="0">
      <alignment vertical="top"/>
      <protection locked="0"/>
    </xf>
    <xf numFmtId="0" fontId="45" fillId="0" borderId="0"/>
    <xf numFmtId="164" fontId="45" fillId="5" borderId="0">
      <alignment horizontal="center" vertical="center"/>
    </xf>
    <xf numFmtId="0" fontId="39" fillId="0" borderId="0"/>
    <xf numFmtId="164" fontId="39" fillId="5" borderId="0">
      <alignment horizontal="center" vertical="center"/>
    </xf>
    <xf numFmtId="0" fontId="31" fillId="0" borderId="0"/>
    <xf numFmtId="0" fontId="32" fillId="0" borderId="0"/>
    <xf numFmtId="167" fontId="55" fillId="0" borderId="0">
      <alignment horizontal="center" vertical="center"/>
    </xf>
    <xf numFmtId="177" fontId="32" fillId="0" borderId="0">
      <alignment horizontal="center" vertical="center"/>
    </xf>
    <xf numFmtId="0" fontId="55" fillId="3" borderId="0">
      <alignment horizontal="center" vertical="center" wrapText="1"/>
    </xf>
    <xf numFmtId="0" fontId="55" fillId="2" borderId="0">
      <alignment horizontal="left" vertical="center"/>
    </xf>
    <xf numFmtId="43" fontId="32" fillId="0" borderId="0" applyFont="0" applyFill="0" applyBorder="0" applyAlignment="0" applyProtection="0"/>
    <xf numFmtId="43" fontId="54" fillId="0" borderId="0" applyFont="0" applyFill="0" applyBorder="0" applyAlignment="0" applyProtection="0"/>
    <xf numFmtId="0" fontId="56" fillId="0" borderId="0" applyNumberFormat="0" applyFill="0" applyBorder="0" applyAlignment="0" applyProtection="0"/>
    <xf numFmtId="0" fontId="55" fillId="4" borderId="0">
      <alignment horizontal="left" vertical="center"/>
    </xf>
    <xf numFmtId="0" fontId="32" fillId="0" borderId="0"/>
    <xf numFmtId="0" fontId="31" fillId="0" borderId="0"/>
    <xf numFmtId="0" fontId="31" fillId="0" borderId="0"/>
    <xf numFmtId="0" fontId="54" fillId="0" borderId="0"/>
    <xf numFmtId="0" fontId="54" fillId="0" borderId="0"/>
    <xf numFmtId="0" fontId="54" fillId="0" borderId="0"/>
    <xf numFmtId="0" fontId="31" fillId="8" borderId="5" applyNumberFormat="0" applyFont="0" applyAlignment="0" applyProtection="0"/>
    <xf numFmtId="9" fontId="3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68" fontId="32" fillId="0" borderId="0"/>
    <xf numFmtId="164" fontId="32" fillId="5" borderId="0">
      <alignment horizontal="center" vertical="center"/>
    </xf>
    <xf numFmtId="167" fontId="51" fillId="0" borderId="0">
      <alignment horizontal="center" vertical="center"/>
    </xf>
    <xf numFmtId="0" fontId="55" fillId="7" borderId="0">
      <alignment horizontal="left" vertical="center"/>
    </xf>
    <xf numFmtId="0" fontId="30" fillId="0" borderId="0"/>
    <xf numFmtId="0" fontId="32" fillId="0" borderId="0"/>
    <xf numFmtId="0" fontId="30" fillId="0" borderId="0"/>
    <xf numFmtId="0" fontId="30" fillId="0" borderId="0"/>
    <xf numFmtId="0" fontId="30" fillId="0" borderId="0"/>
    <xf numFmtId="0" fontId="30" fillId="8" borderId="5" applyNumberFormat="0" applyFont="0" applyAlignment="0" applyProtection="0"/>
    <xf numFmtId="164" fontId="32" fillId="5" borderId="0">
      <alignment horizontal="center" vertical="center"/>
    </xf>
    <xf numFmtId="0" fontId="32" fillId="0" borderId="0"/>
    <xf numFmtId="164" fontId="32" fillId="5" borderId="0">
      <alignment horizontal="center" vertical="center"/>
    </xf>
    <xf numFmtId="0" fontId="32" fillId="0" borderId="0"/>
    <xf numFmtId="164" fontId="32" fillId="5" borderId="0">
      <alignment horizontal="center" vertical="center"/>
    </xf>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43" fontId="32" fillId="0" borderId="0" applyFont="0" applyFill="0" applyBorder="0" applyAlignment="0" applyProtection="0"/>
    <xf numFmtId="43" fontId="32" fillId="0" borderId="0" applyFont="0" applyFill="0" applyBorder="0" applyAlignment="0" applyProtection="0"/>
    <xf numFmtId="0" fontId="23" fillId="0" borderId="0"/>
    <xf numFmtId="0" fontId="32" fillId="0" borderId="0"/>
    <xf numFmtId="0" fontId="32" fillId="0" borderId="0"/>
    <xf numFmtId="0" fontId="54" fillId="0" borderId="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1" fillId="0" borderId="0"/>
    <xf numFmtId="0" fontId="20" fillId="0" borderId="0"/>
    <xf numFmtId="0" fontId="19" fillId="0" borderId="0"/>
    <xf numFmtId="0" fontId="18" fillId="0" borderId="0"/>
    <xf numFmtId="0" fontId="17" fillId="0" borderId="0"/>
    <xf numFmtId="0" fontId="16" fillId="0" borderId="0"/>
    <xf numFmtId="0" fontId="58" fillId="0" borderId="0" applyNumberFormat="0" applyFill="0" applyBorder="0" applyAlignment="0" applyProtection="0"/>
    <xf numFmtId="0" fontId="15" fillId="0" borderId="0"/>
    <xf numFmtId="0" fontId="14" fillId="0" borderId="0"/>
    <xf numFmtId="0" fontId="13" fillId="0" borderId="0"/>
    <xf numFmtId="0" fontId="12" fillId="0" borderId="0"/>
    <xf numFmtId="0" fontId="59" fillId="0" borderId="0"/>
    <xf numFmtId="0" fontId="60" fillId="0" borderId="0"/>
    <xf numFmtId="0" fontId="11" fillId="0" borderId="0"/>
    <xf numFmtId="0" fontId="10" fillId="0" borderId="0"/>
    <xf numFmtId="0" fontId="9" fillId="0" borderId="0"/>
    <xf numFmtId="0" fontId="68" fillId="0" borderId="0" applyNumberFormat="0" applyFill="0" applyBorder="0" applyAlignment="0" applyProtection="0"/>
    <xf numFmtId="180" fontId="32" fillId="0" borderId="0" applyFont="0" applyFill="0" applyBorder="0" applyAlignment="0" applyProtection="0">
      <alignment wrapText="1"/>
    </xf>
    <xf numFmtId="180" fontId="32" fillId="0" borderId="0" applyFont="0" applyFill="0" applyBorder="0" applyAlignment="0" applyProtection="0">
      <alignment wrapText="1"/>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6" fillId="0" borderId="0">
      <protection locked="0"/>
    </xf>
    <xf numFmtId="181" fontId="40" fillId="0" borderId="0">
      <alignment horizontal="center" vertical="center"/>
    </xf>
    <xf numFmtId="165" fontId="35" fillId="0" borderId="0" applyAlignment="0">
      <alignment wrapText="1"/>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2" fillId="0" borderId="0"/>
    <xf numFmtId="0" fontId="32" fillId="0" borderId="0"/>
    <xf numFmtId="0" fontId="32" fillId="0" borderId="0"/>
    <xf numFmtId="0" fontId="77" fillId="0" borderId="0"/>
    <xf numFmtId="0" fontId="77" fillId="0" borderId="0"/>
    <xf numFmtId="0" fontId="32" fillId="0" borderId="0"/>
    <xf numFmtId="0" fontId="32" fillId="0" borderId="0"/>
    <xf numFmtId="0" fontId="32" fillId="0" borderId="0"/>
    <xf numFmtId="0" fontId="32" fillId="0" borderId="0"/>
    <xf numFmtId="0" fontId="32" fillId="0" borderId="0"/>
    <xf numFmtId="164" fontId="32" fillId="5" borderId="0">
      <alignment horizontal="center" vertical="center"/>
    </xf>
    <xf numFmtId="0" fontId="77" fillId="0" borderId="0"/>
    <xf numFmtId="0" fontId="40" fillId="0" borderId="0"/>
    <xf numFmtId="0" fontId="61" fillId="14" borderId="20" applyNumberFormat="0" applyProtection="0">
      <alignment horizontal="center" wrapText="1"/>
    </xf>
    <xf numFmtId="0" fontId="61" fillId="14" borderId="21" applyNumberFormat="0" applyAlignment="0" applyProtection="0">
      <alignment wrapText="1"/>
    </xf>
    <xf numFmtId="0" fontId="32" fillId="15" borderId="0" applyNumberFormat="0" applyBorder="0">
      <alignment horizontal="center" wrapText="1"/>
    </xf>
    <xf numFmtId="0" fontId="32" fillId="15" borderId="0" applyNumberFormat="0" applyBorder="0">
      <alignment horizontal="center" wrapText="1"/>
    </xf>
    <xf numFmtId="0" fontId="32" fillId="16" borderId="22" applyNumberFormat="0">
      <alignment wrapText="1"/>
    </xf>
    <xf numFmtId="0" fontId="32" fillId="16" borderId="22" applyNumberFormat="0">
      <alignment wrapText="1"/>
    </xf>
    <xf numFmtId="0" fontId="32" fillId="16" borderId="0" applyNumberFormat="0" applyBorder="0">
      <alignment wrapText="1"/>
    </xf>
    <xf numFmtId="0" fontId="32" fillId="16" borderId="0" applyNumberFormat="0" applyBorder="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182" fontId="32" fillId="0" borderId="0" applyFill="0" applyBorder="0" applyAlignment="0" applyProtection="0">
      <alignment wrapText="1"/>
    </xf>
    <xf numFmtId="182" fontId="32" fillId="0" borderId="0" applyFill="0" applyBorder="0" applyAlignment="0" applyProtection="0">
      <alignment wrapText="1"/>
    </xf>
    <xf numFmtId="183" fontId="32" fillId="0" borderId="0" applyFill="0" applyBorder="0" applyAlignment="0" applyProtection="0">
      <alignment wrapText="1"/>
    </xf>
    <xf numFmtId="183" fontId="32" fillId="0" borderId="0" applyFill="0" applyBorder="0" applyAlignment="0" applyProtection="0">
      <alignment wrapText="1"/>
    </xf>
    <xf numFmtId="184" fontId="32" fillId="0" borderId="0" applyFill="0" applyBorder="0" applyAlignment="0" applyProtection="0">
      <alignment wrapText="1"/>
    </xf>
    <xf numFmtId="184" fontId="32" fillId="0" borderId="0" applyFill="0" applyBorder="0" applyAlignment="0" applyProtection="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0" fontId="32" fillId="0" borderId="0" applyNumberFormat="0" applyFill="0" applyBorder="0">
      <alignment horizontal="right" wrapText="1"/>
    </xf>
    <xf numFmtId="0" fontId="32" fillId="0" borderId="0" applyNumberFormat="0" applyFill="0" applyBorder="0">
      <alignment horizontal="right" wrapText="1"/>
    </xf>
    <xf numFmtId="17" fontId="32" fillId="0" borderId="0" applyFill="0" applyBorder="0">
      <alignment horizontal="right" wrapText="1"/>
    </xf>
    <xf numFmtId="17" fontId="32" fillId="0" borderId="0" applyFill="0" applyBorder="0">
      <alignment horizontal="right" wrapText="1"/>
    </xf>
    <xf numFmtId="8" fontId="32" fillId="0" borderId="0" applyFill="0" applyBorder="0" applyAlignment="0" applyProtection="0">
      <alignment wrapText="1"/>
    </xf>
    <xf numFmtId="8" fontId="32" fillId="0" borderId="0" applyFill="0" applyBorder="0" applyAlignment="0" applyProtection="0">
      <alignment wrapText="1"/>
    </xf>
    <xf numFmtId="0" fontId="78" fillId="0" borderId="0" applyNumberFormat="0" applyFill="0" applyBorder="0">
      <alignment horizontal="left" wrapText="1"/>
    </xf>
    <xf numFmtId="0" fontId="61" fillId="0" borderId="0" applyNumberFormat="0" applyFill="0" applyBorder="0">
      <alignment horizontal="center" wrapText="1"/>
    </xf>
    <xf numFmtId="0" fontId="61" fillId="0" borderId="0" applyNumberFormat="0" applyFill="0" applyBorder="0">
      <alignment horizontal="center" wrapText="1"/>
    </xf>
    <xf numFmtId="167" fontId="40" fillId="0" borderId="0">
      <alignment horizontal="center" vertical="center"/>
    </xf>
    <xf numFmtId="167" fontId="73" fillId="0" borderId="0">
      <alignment vertical="center" wrapText="1"/>
    </xf>
    <xf numFmtId="167" fontId="79" fillId="0" borderId="0">
      <alignment horizontal="center" vertical="center"/>
    </xf>
    <xf numFmtId="167" fontId="40" fillId="0" borderId="0">
      <alignment horizontal="center" vertical="center"/>
    </xf>
    <xf numFmtId="0" fontId="40" fillId="7" borderId="0">
      <alignment horizontal="left" vertical="center"/>
    </xf>
    <xf numFmtId="177" fontId="32" fillId="0" borderId="0">
      <alignment horizontal="center" vertical="center"/>
    </xf>
    <xf numFmtId="185" fontId="32" fillId="0" borderId="0">
      <alignment horizontal="center" vertical="center"/>
    </xf>
    <xf numFmtId="177" fontId="32" fillId="0" borderId="0">
      <alignment horizontal="center" vertical="center"/>
    </xf>
    <xf numFmtId="0" fontId="8" fillId="0" borderId="0"/>
    <xf numFmtId="9" fontId="101" fillId="0" borderId="0" applyFont="0" applyFill="0" applyBorder="0" applyAlignment="0" applyProtection="0"/>
    <xf numFmtId="0" fontId="7" fillId="0" borderId="0"/>
    <xf numFmtId="0" fontId="6" fillId="0" borderId="0"/>
    <xf numFmtId="0" fontId="5" fillId="0" borderId="0"/>
    <xf numFmtId="0" fontId="117" fillId="0" borderId="0" applyFill="0" applyBorder="0" applyAlignment="0" applyProtection="0"/>
    <xf numFmtId="0" fontId="4" fillId="0" borderId="0"/>
    <xf numFmtId="0" fontId="32" fillId="0" borderId="0"/>
    <xf numFmtId="0" fontId="3" fillId="0" borderId="0"/>
    <xf numFmtId="0" fontId="2"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32" fillId="16" borderId="78" applyNumberFormat="0">
      <alignment wrapText="1"/>
    </xf>
    <xf numFmtId="0" fontId="32" fillId="16" borderId="78" applyNumberFormat="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8" applyNumberFormat="0">
      <alignment wrapText="1"/>
    </xf>
    <xf numFmtId="0" fontId="32" fillId="16" borderId="78"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32" fillId="16" borderId="78" applyNumberFormat="0">
      <alignment wrapText="1"/>
    </xf>
    <xf numFmtId="0" fontId="32" fillId="16" borderId="78" applyNumberFormat="0">
      <alignment wrapText="1"/>
    </xf>
  </cellStyleXfs>
  <cellXfs count="484">
    <xf numFmtId="0" fontId="0" fillId="0" borderId="0" xfId="0"/>
    <xf numFmtId="0" fontId="49" fillId="9" borderId="0" xfId="0" applyFont="1" applyFill="1"/>
    <xf numFmtId="0" fontId="47" fillId="9" borderId="4" xfId="37" applyFont="1" applyFill="1" applyBorder="1"/>
    <xf numFmtId="0" fontId="49" fillId="9" borderId="0" xfId="0" applyFont="1" applyFill="1" applyAlignment="1">
      <alignment horizontal="center"/>
    </xf>
    <xf numFmtId="0" fontId="48" fillId="9" borderId="4" xfId="0" applyFont="1" applyFill="1" applyBorder="1" applyAlignment="1">
      <alignment horizontal="center"/>
    </xf>
    <xf numFmtId="0" fontId="48" fillId="9" borderId="4" xfId="0" applyFont="1" applyFill="1" applyBorder="1"/>
    <xf numFmtId="0" fontId="49" fillId="9" borderId="0" xfId="45" applyFont="1" applyFill="1"/>
    <xf numFmtId="0" fontId="48" fillId="9" borderId="4" xfId="37" applyFont="1" applyFill="1" applyBorder="1" applyAlignment="1">
      <alignment horizontal="left"/>
    </xf>
    <xf numFmtId="0" fontId="49" fillId="9" borderId="0" xfId="37" applyFont="1" applyFill="1" applyAlignment="1">
      <alignment horizontal="left"/>
    </xf>
    <xf numFmtId="0" fontId="48" fillId="9" borderId="0" xfId="0" applyFont="1" applyFill="1"/>
    <xf numFmtId="0" fontId="48" fillId="9" borderId="4" xfId="37" applyFont="1" applyFill="1" applyBorder="1" applyAlignment="1">
      <alignment horizontal="left" wrapText="1"/>
    </xf>
    <xf numFmtId="0" fontId="49" fillId="9" borderId="0" xfId="37" applyFont="1" applyFill="1" applyAlignment="1">
      <alignment horizontal="left"/>
    </xf>
    <xf numFmtId="179" fontId="49" fillId="9" borderId="0" xfId="37" applyNumberFormat="1" applyFont="1" applyFill="1" applyAlignment="1">
      <alignment horizontal="left"/>
    </xf>
    <xf numFmtId="0" fontId="48" fillId="9" borderId="0" xfId="37" applyFont="1" applyFill="1" applyBorder="1" applyAlignment="1">
      <alignment horizontal="left"/>
    </xf>
    <xf numFmtId="0" fontId="48" fillId="9" borderId="6" xfId="0" applyFont="1" applyFill="1" applyBorder="1"/>
    <xf numFmtId="0" fontId="48" fillId="9" borderId="7" xfId="0" applyFont="1" applyFill="1" applyBorder="1"/>
    <xf numFmtId="0" fontId="48" fillId="9" borderId="8" xfId="0" applyFont="1" applyFill="1" applyBorder="1"/>
    <xf numFmtId="0" fontId="49" fillId="9" borderId="7" xfId="0" applyFont="1" applyFill="1" applyBorder="1"/>
    <xf numFmtId="0" fontId="49" fillId="9" borderId="7" xfId="45" applyFont="1" applyFill="1" applyBorder="1"/>
    <xf numFmtId="0" fontId="0" fillId="9" borderId="0" xfId="0" applyFill="1"/>
    <xf numFmtId="0" fontId="0" fillId="11" borderId="0" xfId="0" applyFill="1"/>
    <xf numFmtId="0" fontId="0" fillId="9" borderId="4" xfId="0" applyFill="1" applyBorder="1"/>
    <xf numFmtId="0" fontId="32" fillId="9" borderId="0" xfId="0" applyFont="1" applyFill="1"/>
    <xf numFmtId="0" fontId="0" fillId="13" borderId="1" xfId="0" applyFill="1" applyBorder="1"/>
    <xf numFmtId="0" fontId="64" fillId="9" borderId="0" xfId="0" applyFont="1" applyFill="1"/>
    <xf numFmtId="0" fontId="32" fillId="9" borderId="4" xfId="0" applyFont="1" applyFill="1" applyBorder="1"/>
    <xf numFmtId="0" fontId="0" fillId="9" borderId="0" xfId="0" applyFill="1" applyAlignment="1">
      <alignment wrapText="1"/>
    </xf>
    <xf numFmtId="0" fontId="61" fillId="9" borderId="0" xfId="0" applyFont="1" applyFill="1"/>
    <xf numFmtId="0" fontId="61" fillId="12" borderId="0" xfId="0" applyFont="1" applyFill="1"/>
    <xf numFmtId="0" fontId="0" fillId="9" borderId="0" xfId="0" applyFill="1" applyBorder="1"/>
    <xf numFmtId="0" fontId="65" fillId="9" borderId="0" xfId="0" applyFont="1" applyFill="1"/>
    <xf numFmtId="0" fontId="66" fillId="12" borderId="1" xfId="0" applyFont="1" applyFill="1" applyBorder="1"/>
    <xf numFmtId="0" fontId="32" fillId="13" borderId="1" xfId="0" applyFont="1" applyFill="1" applyBorder="1"/>
    <xf numFmtId="0" fontId="61" fillId="12" borderId="1" xfId="0" applyFont="1" applyFill="1" applyBorder="1"/>
    <xf numFmtId="0" fontId="66" fillId="12" borderId="1" xfId="0" applyFont="1" applyFill="1" applyBorder="1" applyAlignment="1">
      <alignment wrapText="1"/>
    </xf>
    <xf numFmtId="0" fontId="0" fillId="11" borderId="0" xfId="0" applyFill="1" applyAlignment="1">
      <alignment wrapText="1"/>
    </xf>
    <xf numFmtId="0" fontId="63" fillId="9" borderId="0" xfId="0" applyFont="1" applyFill="1"/>
    <xf numFmtId="0" fontId="61" fillId="11" borderId="0" xfId="0" applyFont="1" applyFill="1"/>
    <xf numFmtId="0" fontId="0" fillId="10" borderId="0" xfId="0" applyFill="1"/>
    <xf numFmtId="0" fontId="61" fillId="9" borderId="0" xfId="0" applyFont="1" applyFill="1" applyBorder="1"/>
    <xf numFmtId="0" fontId="61" fillId="9" borderId="13" xfId="0" applyFont="1" applyFill="1" applyBorder="1"/>
    <xf numFmtId="0" fontId="0" fillId="9" borderId="15" xfId="0" applyFill="1" applyBorder="1"/>
    <xf numFmtId="0" fontId="61" fillId="12" borderId="12" xfId="0" applyFont="1" applyFill="1" applyBorder="1"/>
    <xf numFmtId="0" fontId="66" fillId="12" borderId="12" xfId="0" applyFont="1" applyFill="1" applyBorder="1"/>
    <xf numFmtId="0" fontId="66" fillId="9" borderId="13" xfId="0" applyFont="1" applyFill="1" applyBorder="1"/>
    <xf numFmtId="0" fontId="66" fillId="11" borderId="0" xfId="0" applyFont="1" applyFill="1"/>
    <xf numFmtId="0" fontId="53" fillId="13" borderId="1" xfId="72" applyFont="1" applyFill="1" applyBorder="1" applyAlignment="1" applyProtection="1">
      <alignment horizontal="left"/>
      <protection locked="0"/>
    </xf>
    <xf numFmtId="0" fontId="53" fillId="9" borderId="0" xfId="0" applyFont="1" applyFill="1" applyAlignment="1" applyProtection="1">
      <alignment vertical="top" wrapText="1"/>
      <protection locked="0"/>
    </xf>
    <xf numFmtId="0" fontId="53" fillId="9" borderId="0" xfId="72" applyFont="1" applyFill="1" applyBorder="1" applyAlignment="1" applyProtection="1">
      <alignment horizontal="left"/>
      <protection locked="0"/>
    </xf>
    <xf numFmtId="0" fontId="32" fillId="0" borderId="0" xfId="72"/>
    <xf numFmtId="0" fontId="81" fillId="9" borderId="0" xfId="0" applyFont="1" applyFill="1"/>
    <xf numFmtId="0" fontId="70" fillId="9" borderId="0" xfId="0" applyFont="1" applyFill="1"/>
    <xf numFmtId="0" fontId="82" fillId="9" borderId="0" xfId="0" applyFont="1" applyFill="1" applyBorder="1"/>
    <xf numFmtId="0" fontId="83" fillId="4" borderId="17" xfId="48" applyFont="1" applyFill="1" applyBorder="1" applyAlignment="1"/>
    <xf numFmtId="0" fontId="83" fillId="4" borderId="18" xfId="48" applyFont="1" applyFill="1" applyBorder="1" applyAlignment="1"/>
    <xf numFmtId="0" fontId="84" fillId="4" borderId="18" xfId="72" applyFont="1" applyFill="1" applyBorder="1"/>
    <xf numFmtId="0" fontId="84" fillId="0" borderId="18" xfId="72" applyFont="1" applyBorder="1"/>
    <xf numFmtId="0" fontId="83" fillId="4" borderId="19" xfId="48" applyFont="1" applyFill="1" applyBorder="1" applyAlignment="1">
      <alignment horizontal="left"/>
    </xf>
    <xf numFmtId="0" fontId="32" fillId="13" borderId="0" xfId="72" applyFill="1"/>
    <xf numFmtId="0" fontId="61" fillId="4" borderId="0" xfId="72" applyFont="1" applyFill="1"/>
    <xf numFmtId="0" fontId="32" fillId="4" borderId="0" xfId="72" applyFill="1"/>
    <xf numFmtId="0" fontId="32" fillId="0" borderId="0" xfId="48"/>
    <xf numFmtId="0" fontId="85" fillId="13" borderId="0" xfId="72" applyFont="1" applyFill="1"/>
    <xf numFmtId="0" fontId="86" fillId="13" borderId="0" xfId="72" applyFont="1" applyFill="1" applyAlignment="1">
      <alignment horizontal="center"/>
    </xf>
    <xf numFmtId="0" fontId="87" fillId="13" borderId="0" xfId="72" applyFont="1" applyFill="1"/>
    <xf numFmtId="0" fontId="61" fillId="13" borderId="0" xfId="72" applyFont="1" applyFill="1" applyBorder="1" applyAlignment="1">
      <alignment wrapText="1"/>
    </xf>
    <xf numFmtId="0" fontId="36" fillId="13" borderId="0" xfId="72" applyFont="1" applyFill="1" applyBorder="1" applyAlignment="1">
      <alignment wrapText="1"/>
    </xf>
    <xf numFmtId="0" fontId="32" fillId="13" borderId="0" xfId="72" applyFont="1" applyFill="1"/>
    <xf numFmtId="0" fontId="61" fillId="13" borderId="0" xfId="72" applyFont="1" applyFill="1" applyAlignment="1">
      <alignment wrapText="1"/>
    </xf>
    <xf numFmtId="0" fontId="32" fillId="13" borderId="0" xfId="72" applyFont="1" applyFill="1" applyAlignment="1">
      <alignment wrapText="1"/>
    </xf>
    <xf numFmtId="0" fontId="37" fillId="13" borderId="0" xfId="72" applyFont="1" applyFill="1"/>
    <xf numFmtId="0" fontId="32" fillId="13" borderId="0" xfId="48" applyFill="1"/>
    <xf numFmtId="0" fontId="32" fillId="9" borderId="0" xfId="0" applyFont="1" applyFill="1" applyAlignment="1">
      <alignment wrapText="1"/>
    </xf>
    <xf numFmtId="0" fontId="61" fillId="9" borderId="0" xfId="0" applyFont="1" applyFill="1" applyAlignment="1">
      <alignment wrapText="1"/>
    </xf>
    <xf numFmtId="0" fontId="66" fillId="12" borderId="30" xfId="0" applyFont="1" applyFill="1" applyBorder="1"/>
    <xf numFmtId="0" fontId="32" fillId="13" borderId="0" xfId="72" applyFill="1" applyAlignment="1">
      <alignment wrapText="1"/>
    </xf>
    <xf numFmtId="0" fontId="32" fillId="0" borderId="0" xfId="72" applyAlignment="1">
      <alignment wrapText="1"/>
    </xf>
    <xf numFmtId="0" fontId="32" fillId="0" borderId="0" xfId="72" applyBorder="1"/>
    <xf numFmtId="0" fontId="65" fillId="0" borderId="28" xfId="48" applyFont="1" applyFill="1" applyBorder="1" applyAlignment="1">
      <alignment horizontal="left"/>
    </xf>
    <xf numFmtId="0" fontId="69" fillId="9" borderId="0" xfId="0" applyFont="1" applyFill="1"/>
    <xf numFmtId="0" fontId="65" fillId="0" borderId="0" xfId="48" applyFont="1" applyFill="1" applyBorder="1" applyAlignment="1">
      <alignment horizontal="left"/>
    </xf>
    <xf numFmtId="0" fontId="32" fillId="13" borderId="1" xfId="0" applyFont="1" applyFill="1" applyBorder="1" applyAlignment="1" applyProtection="1">
      <alignment wrapText="1"/>
      <protection locked="0"/>
    </xf>
    <xf numFmtId="0" fontId="0" fillId="13" borderId="1" xfId="0" applyFill="1" applyBorder="1" applyAlignment="1" applyProtection="1">
      <alignment wrapText="1"/>
      <protection locked="0"/>
    </xf>
    <xf numFmtId="0" fontId="0" fillId="11" borderId="0" xfId="0" applyFill="1" applyAlignment="1" applyProtection="1">
      <alignment wrapText="1"/>
      <protection locked="0"/>
    </xf>
    <xf numFmtId="0" fontId="0" fillId="11" borderId="1" xfId="0" applyFill="1" applyBorder="1" applyAlignment="1" applyProtection="1">
      <alignment wrapText="1"/>
    </xf>
    <xf numFmtId="0" fontId="0" fillId="13" borderId="1" xfId="0" applyFill="1" applyBorder="1" applyProtection="1">
      <protection locked="0"/>
    </xf>
    <xf numFmtId="0" fontId="32" fillId="13" borderId="1" xfId="0" applyFont="1" applyFill="1" applyBorder="1" applyProtection="1">
      <protection locked="0"/>
    </xf>
    <xf numFmtId="0" fontId="0" fillId="13" borderId="10" xfId="0" applyFill="1" applyBorder="1" applyProtection="1">
      <protection locked="0"/>
    </xf>
    <xf numFmtId="0" fontId="0" fillId="9" borderId="0" xfId="0" applyFill="1" applyProtection="1">
      <protection locked="0"/>
    </xf>
    <xf numFmtId="0" fontId="70" fillId="9" borderId="0" xfId="0" applyFont="1" applyFill="1" applyProtection="1">
      <protection locked="0"/>
    </xf>
    <xf numFmtId="0" fontId="71" fillId="0" borderId="0" xfId="0" applyFont="1" applyFill="1" applyBorder="1" applyAlignment="1" applyProtection="1">
      <alignment wrapText="1"/>
      <protection locked="0"/>
    </xf>
    <xf numFmtId="0" fontId="64" fillId="9" borderId="0" xfId="0" applyFont="1" applyFill="1" applyProtection="1"/>
    <xf numFmtId="0" fontId="0" fillId="9" borderId="0" xfId="0" applyFill="1" applyProtection="1"/>
    <xf numFmtId="0" fontId="32" fillId="0" borderId="0" xfId="72" applyProtection="1">
      <protection locked="0"/>
    </xf>
    <xf numFmtId="0" fontId="69" fillId="11" borderId="12" xfId="0" applyFont="1" applyFill="1" applyBorder="1" applyProtection="1">
      <protection locked="0"/>
    </xf>
    <xf numFmtId="0" fontId="32" fillId="10" borderId="0" xfId="0" applyFont="1" applyFill="1" applyProtection="1">
      <protection locked="0"/>
    </xf>
    <xf numFmtId="0" fontId="66" fillId="9" borderId="0" xfId="0" applyFont="1" applyFill="1" applyBorder="1"/>
    <xf numFmtId="0" fontId="65" fillId="9" borderId="15" xfId="0" applyFont="1" applyFill="1" applyBorder="1"/>
    <xf numFmtId="186" fontId="0" fillId="13" borderId="1" xfId="0" applyNumberFormat="1" applyFill="1" applyBorder="1" applyAlignment="1" applyProtection="1">
      <alignment wrapText="1"/>
      <protection locked="0"/>
    </xf>
    <xf numFmtId="0" fontId="83" fillId="4" borderId="6" xfId="48" applyFont="1" applyFill="1" applyBorder="1" applyAlignment="1"/>
    <xf numFmtId="0" fontId="83" fillId="4" borderId="6" xfId="48" applyFont="1" applyFill="1" applyBorder="1" applyAlignment="1">
      <alignment horizontal="left"/>
    </xf>
    <xf numFmtId="0" fontId="84" fillId="4" borderId="6" xfId="72" applyFont="1" applyFill="1" applyBorder="1"/>
    <xf numFmtId="0" fontId="84" fillId="0" borderId="6" xfId="72" applyFont="1" applyBorder="1"/>
    <xf numFmtId="0" fontId="96" fillId="0" borderId="25"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0" xfId="72" applyFont="1" applyBorder="1" applyAlignment="1">
      <alignment horizontal="center" vertical="center" wrapText="1"/>
    </xf>
    <xf numFmtId="0" fontId="95" fillId="0" borderId="26" xfId="72" applyFont="1" applyBorder="1" applyAlignment="1">
      <alignment horizontal="center" vertical="center" wrapText="1"/>
    </xf>
    <xf numFmtId="0" fontId="92" fillId="12" borderId="33" xfId="72" applyFont="1" applyFill="1" applyBorder="1" applyAlignment="1">
      <alignment horizontal="center" vertical="center"/>
    </xf>
    <xf numFmtId="0" fontId="92" fillId="12" borderId="34" xfId="72" applyFont="1" applyFill="1" applyBorder="1" applyAlignment="1">
      <alignment horizontal="center" vertical="center"/>
    </xf>
    <xf numFmtId="0" fontId="92" fillId="12" borderId="53" xfId="72" applyFont="1" applyFill="1" applyBorder="1" applyAlignment="1">
      <alignment horizontal="center" vertical="center"/>
    </xf>
    <xf numFmtId="0" fontId="99" fillId="9" borderId="17" xfId="72" applyFont="1" applyFill="1" applyBorder="1"/>
    <xf numFmtId="0" fontId="32" fillId="9" borderId="18" xfId="72" applyFill="1" applyBorder="1"/>
    <xf numFmtId="0" fontId="32" fillId="9" borderId="18" xfId="72" applyFill="1" applyBorder="1" applyProtection="1">
      <protection locked="0"/>
    </xf>
    <xf numFmtId="0" fontId="32" fillId="9" borderId="27" xfId="72" applyFill="1" applyBorder="1"/>
    <xf numFmtId="0" fontId="32" fillId="9" borderId="28" xfId="72" applyFill="1" applyBorder="1"/>
    <xf numFmtId="0" fontId="32" fillId="9" borderId="0" xfId="72" applyFill="1" applyBorder="1"/>
    <xf numFmtId="0" fontId="32" fillId="9" borderId="0" xfId="72" applyFill="1" applyBorder="1" applyProtection="1">
      <protection locked="0"/>
    </xf>
    <xf numFmtId="0" fontId="32" fillId="9" borderId="29" xfId="72" applyFill="1" applyBorder="1"/>
    <xf numFmtId="0" fontId="32" fillId="9" borderId="19" xfId="72" applyFill="1" applyBorder="1"/>
    <xf numFmtId="0" fontId="32" fillId="9" borderId="6" xfId="72" applyFill="1" applyBorder="1"/>
    <xf numFmtId="0" fontId="32" fillId="9" borderId="6" xfId="72" applyFill="1" applyBorder="1" applyProtection="1">
      <protection locked="0"/>
    </xf>
    <xf numFmtId="0" fontId="32" fillId="9" borderId="26" xfId="72" applyFill="1" applyBorder="1"/>
    <xf numFmtId="0" fontId="65" fillId="0" borderId="4" xfId="48" applyFont="1" applyFill="1" applyBorder="1" applyAlignment="1" applyProtection="1">
      <alignment horizontal="left"/>
    </xf>
    <xf numFmtId="0" fontId="32" fillId="0" borderId="4" xfId="72" applyBorder="1" applyProtection="1"/>
    <xf numFmtId="0" fontId="0" fillId="9" borderId="0" xfId="0" applyFill="1" applyAlignment="1" applyProtection="1">
      <alignment wrapText="1"/>
    </xf>
    <xf numFmtId="0" fontId="0" fillId="9" borderId="0" xfId="0" applyFill="1" applyBorder="1" applyProtection="1">
      <protection locked="0"/>
    </xf>
    <xf numFmtId="0" fontId="32" fillId="9" borderId="0" xfId="0" applyFont="1" applyFill="1" applyProtection="1">
      <protection locked="0"/>
    </xf>
    <xf numFmtId="0" fontId="32" fillId="13" borderId="1" xfId="72" applyFont="1" applyFill="1" applyBorder="1" applyAlignment="1" applyProtection="1">
      <alignment horizontal="center" wrapText="1"/>
      <protection locked="0"/>
    </xf>
    <xf numFmtId="0" fontId="61" fillId="11" borderId="1" xfId="72" applyFont="1" applyFill="1" applyBorder="1" applyAlignment="1">
      <alignment horizontal="center" vertical="center"/>
    </xf>
    <xf numFmtId="0" fontId="32" fillId="0" borderId="0" xfId="72" applyProtection="1"/>
    <xf numFmtId="0" fontId="102" fillId="12" borderId="1" xfId="72" applyFont="1" applyFill="1" applyBorder="1" applyAlignment="1" applyProtection="1">
      <alignment wrapText="1"/>
    </xf>
    <xf numFmtId="0" fontId="102" fillId="12" borderId="1" xfId="72" applyFont="1" applyFill="1" applyBorder="1" applyAlignment="1" applyProtection="1">
      <alignment horizontal="center" wrapText="1"/>
    </xf>
    <xf numFmtId="0" fontId="61" fillId="12" borderId="1" xfId="72" applyFont="1" applyFill="1" applyBorder="1" applyProtection="1"/>
    <xf numFmtId="187" fontId="32" fillId="11" borderId="1" xfId="72" applyNumberFormat="1" applyFont="1" applyFill="1" applyBorder="1" applyAlignment="1" applyProtection="1">
      <alignment horizontal="center"/>
    </xf>
    <xf numFmtId="0" fontId="32" fillId="0" borderId="1" xfId="72" applyBorder="1" applyAlignment="1" applyProtection="1">
      <alignment horizontal="left"/>
    </xf>
    <xf numFmtId="0" fontId="32" fillId="9" borderId="1" xfId="72" applyFont="1" applyFill="1" applyBorder="1" applyAlignment="1" applyProtection="1">
      <alignment horizontal="left"/>
    </xf>
    <xf numFmtId="0" fontId="98" fillId="12" borderId="1" xfId="72" applyFont="1" applyFill="1" applyBorder="1" applyProtection="1"/>
    <xf numFmtId="0" fontId="98" fillId="17" borderId="1" xfId="72" applyFont="1" applyFill="1" applyBorder="1" applyAlignment="1" applyProtection="1">
      <alignment horizontal="center"/>
    </xf>
    <xf numFmtId="9" fontId="32" fillId="11" borderId="1" xfId="2792" applyFont="1" applyFill="1" applyBorder="1" applyAlignment="1" applyProtection="1">
      <alignment horizontal="center" wrapText="1"/>
    </xf>
    <xf numFmtId="187" fontId="32" fillId="11" borderId="1" xfId="72" applyNumberFormat="1" applyFont="1" applyFill="1" applyBorder="1" applyAlignment="1" applyProtection="1">
      <alignment horizontal="center" wrapText="1"/>
    </xf>
    <xf numFmtId="0" fontId="61" fillId="11" borderId="1" xfId="72" applyFont="1" applyFill="1" applyBorder="1" applyAlignment="1" applyProtection="1">
      <alignment horizontal="center" vertical="center"/>
    </xf>
    <xf numFmtId="187" fontId="61" fillId="11" borderId="1" xfId="72" applyNumberFormat="1" applyFont="1" applyFill="1" applyBorder="1" applyAlignment="1" applyProtection="1">
      <alignment horizontal="center" vertical="center"/>
    </xf>
    <xf numFmtId="0" fontId="98" fillId="0" borderId="0" xfId="72" applyFont="1" applyFill="1" applyBorder="1" applyAlignment="1" applyProtection="1">
      <alignment horizontal="center" vertical="center"/>
    </xf>
    <xf numFmtId="1" fontId="98" fillId="12" borderId="1" xfId="72" applyNumberFormat="1" applyFont="1" applyFill="1" applyBorder="1" applyAlignment="1" applyProtection="1">
      <alignment horizontal="center"/>
    </xf>
    <xf numFmtId="1" fontId="98" fillId="9" borderId="0" xfId="72" applyNumberFormat="1" applyFont="1" applyFill="1" applyBorder="1" applyAlignment="1" applyProtection="1">
      <alignment horizontal="center"/>
    </xf>
    <xf numFmtId="0" fontId="33" fillId="11" borderId="1" xfId="72" applyFont="1" applyFill="1" applyBorder="1" applyAlignment="1" applyProtection="1">
      <alignment wrapText="1"/>
    </xf>
    <xf numFmtId="0" fontId="0" fillId="11" borderId="12" xfId="0" applyFill="1" applyBorder="1" applyProtection="1"/>
    <xf numFmtId="0" fontId="0" fillId="9" borderId="0" xfId="0" applyFill="1" applyAlignment="1" applyProtection="1">
      <alignment horizontal="center"/>
      <protection locked="0"/>
    </xf>
    <xf numFmtId="0" fontId="0" fillId="9" borderId="0" xfId="0" applyFill="1" applyAlignment="1" applyProtection="1">
      <alignment horizontal="center"/>
    </xf>
    <xf numFmtId="0" fontId="0" fillId="9" borderId="0" xfId="0" applyFill="1" applyAlignment="1">
      <alignment horizontal="center"/>
    </xf>
    <xf numFmtId="0" fontId="32" fillId="0" borderId="0" xfId="72" applyFill="1" applyBorder="1" applyProtection="1">
      <protection locked="0"/>
    </xf>
    <xf numFmtId="0" fontId="32" fillId="0" borderId="0" xfId="72" applyFill="1" applyBorder="1" applyProtection="1"/>
    <xf numFmtId="0" fontId="32" fillId="0" borderId="0" xfId="72" applyFont="1" applyFill="1" applyBorder="1" applyAlignment="1" applyProtection="1">
      <alignment horizontal="center"/>
    </xf>
    <xf numFmtId="0" fontId="32" fillId="0" borderId="0" xfId="72" applyFill="1" applyProtection="1">
      <protection locked="0"/>
    </xf>
    <xf numFmtId="0" fontId="32" fillId="0" borderId="0" xfId="72" applyFont="1" applyFill="1" applyProtection="1">
      <protection locked="0"/>
    </xf>
    <xf numFmtId="0" fontId="32" fillId="11" borderId="9" xfId="72" applyFill="1" applyBorder="1" applyProtection="1"/>
    <xf numFmtId="0" fontId="32" fillId="11" borderId="1" xfId="72" applyFill="1" applyBorder="1" applyProtection="1"/>
    <xf numFmtId="0" fontId="32" fillId="11" borderId="1" xfId="72" applyFont="1" applyFill="1" applyBorder="1" applyAlignment="1" applyProtection="1">
      <alignment horizontal="center"/>
    </xf>
    <xf numFmtId="0" fontId="32" fillId="0" borderId="0" xfId="72" applyFill="1" applyProtection="1"/>
    <xf numFmtId="0" fontId="61" fillId="12" borderId="12" xfId="72" applyFont="1" applyFill="1" applyBorder="1" applyAlignment="1" applyProtection="1">
      <alignment wrapText="1"/>
    </xf>
    <xf numFmtId="0" fontId="88" fillId="0" borderId="0" xfId="72" applyFont="1" applyProtection="1"/>
    <xf numFmtId="0" fontId="32" fillId="0" borderId="0" xfId="72" applyFont="1" applyAlignment="1" applyProtection="1">
      <alignment wrapText="1"/>
    </xf>
    <xf numFmtId="0" fontId="32" fillId="0" borderId="0" xfId="72" applyFont="1" applyFill="1" applyBorder="1" applyAlignment="1" applyProtection="1">
      <alignment textRotation="90" wrapText="1"/>
    </xf>
    <xf numFmtId="0" fontId="32" fillId="9" borderId="0" xfId="0" applyFont="1" applyFill="1" applyAlignment="1">
      <alignment wrapText="1"/>
    </xf>
    <xf numFmtId="0" fontId="0" fillId="9" borderId="0" xfId="0" applyFill="1" applyBorder="1" applyAlignment="1" applyProtection="1">
      <alignment wrapText="1"/>
    </xf>
    <xf numFmtId="0" fontId="66" fillId="18" borderId="1" xfId="0" applyFont="1" applyFill="1" applyBorder="1"/>
    <xf numFmtId="0" fontId="66" fillId="12" borderId="1" xfId="0" applyFont="1" applyFill="1" applyBorder="1" applyAlignment="1">
      <alignment horizontal="right"/>
    </xf>
    <xf numFmtId="0" fontId="32" fillId="20" borderId="1" xfId="0" applyFont="1" applyFill="1" applyBorder="1" applyAlignment="1">
      <alignment wrapText="1"/>
    </xf>
    <xf numFmtId="0" fontId="66" fillId="21" borderId="1" xfId="0" applyFont="1" applyFill="1" applyBorder="1"/>
    <xf numFmtId="0" fontId="32" fillId="20" borderId="16" xfId="0" applyFont="1" applyFill="1" applyBorder="1" applyAlignment="1">
      <alignment vertical="top"/>
    </xf>
    <xf numFmtId="0" fontId="32" fillId="20" borderId="1" xfId="0" applyFont="1" applyFill="1" applyBorder="1" applyAlignment="1">
      <alignment vertical="top" wrapText="1"/>
    </xf>
    <xf numFmtId="0" fontId="32" fillId="20" borderId="1" xfId="0" applyFont="1" applyFill="1" applyBorder="1" applyAlignment="1">
      <alignment vertical="top"/>
    </xf>
    <xf numFmtId="0" fontId="65" fillId="20" borderId="1" xfId="0" applyFont="1" applyFill="1" applyBorder="1" applyAlignment="1">
      <alignment vertical="top" wrapText="1"/>
    </xf>
    <xf numFmtId="0" fontId="32" fillId="20" borderId="9" xfId="0" applyFont="1" applyFill="1" applyBorder="1" applyAlignment="1">
      <alignment vertical="top"/>
    </xf>
    <xf numFmtId="0" fontId="32" fillId="20" borderId="9" xfId="0" applyFont="1" applyFill="1" applyBorder="1" applyAlignment="1">
      <alignment vertical="top" wrapText="1"/>
    </xf>
    <xf numFmtId="0" fontId="32" fillId="20" borderId="3" xfId="0" applyFont="1" applyFill="1" applyBorder="1"/>
    <xf numFmtId="0" fontId="32" fillId="20" borderId="1" xfId="0" applyFont="1" applyFill="1" applyBorder="1"/>
    <xf numFmtId="0" fontId="0" fillId="20" borderId="1" xfId="0" applyFill="1" applyBorder="1" applyAlignment="1">
      <alignment wrapText="1"/>
    </xf>
    <xf numFmtId="0" fontId="71" fillId="21" borderId="45" xfId="0" applyFont="1" applyFill="1" applyBorder="1" applyAlignment="1" applyProtection="1">
      <alignment textRotation="90" wrapText="1"/>
    </xf>
    <xf numFmtId="0" fontId="32" fillId="20" borderId="10" xfId="0" applyFont="1" applyFill="1" applyBorder="1"/>
    <xf numFmtId="0" fontId="66" fillId="12" borderId="14" xfId="72" applyFont="1" applyFill="1" applyBorder="1" applyAlignment="1" applyProtection="1">
      <alignment wrapText="1"/>
    </xf>
    <xf numFmtId="0" fontId="66" fillId="12" borderId="9" xfId="72" applyFont="1" applyFill="1" applyBorder="1" applyAlignment="1" applyProtection="1">
      <alignment wrapText="1"/>
    </xf>
    <xf numFmtId="0" fontId="61" fillId="12" borderId="9" xfId="72" applyFont="1" applyFill="1" applyBorder="1" applyAlignment="1" applyProtection="1">
      <alignment wrapText="1"/>
    </xf>
    <xf numFmtId="0" fontId="78" fillId="12" borderId="1" xfId="72" applyFont="1" applyFill="1" applyBorder="1" applyAlignment="1" applyProtection="1">
      <alignment horizontal="center" wrapText="1"/>
    </xf>
    <xf numFmtId="0" fontId="61" fillId="12" borderId="1" xfId="72" applyFont="1" applyFill="1" applyBorder="1" applyAlignment="1" applyProtection="1">
      <alignment wrapText="1"/>
    </xf>
    <xf numFmtId="0" fontId="32" fillId="13" borderId="0" xfId="72" applyFill="1" applyBorder="1" applyProtection="1">
      <protection locked="0"/>
    </xf>
    <xf numFmtId="0" fontId="32" fillId="13" borderId="1" xfId="0" applyFont="1" applyFill="1" applyBorder="1" applyProtection="1"/>
    <xf numFmtId="0" fontId="32" fillId="12" borderId="10" xfId="72" applyFont="1" applyFill="1" applyBorder="1" applyProtection="1"/>
    <xf numFmtId="0" fontId="32" fillId="12" borderId="1" xfId="72" applyFont="1" applyFill="1" applyBorder="1" applyAlignment="1" applyProtection="1">
      <alignment textRotation="90" wrapText="1"/>
    </xf>
    <xf numFmtId="0" fontId="63" fillId="0" borderId="0" xfId="72" applyFont="1" applyAlignment="1" applyProtection="1">
      <alignment horizontal="right" vertical="center"/>
    </xf>
    <xf numFmtId="0" fontId="63" fillId="0" borderId="0" xfId="72" applyFont="1" applyAlignment="1" applyProtection="1">
      <alignment horizontal="center"/>
    </xf>
    <xf numFmtId="0" fontId="63" fillId="0" borderId="0" xfId="72" applyFont="1" applyAlignment="1" applyProtection="1">
      <alignment horizontal="center" vertical="center"/>
    </xf>
    <xf numFmtId="0" fontId="68" fillId="13" borderId="1" xfId="2665" applyFill="1" applyBorder="1" applyAlignment="1" applyProtection="1">
      <alignment wrapText="1"/>
      <protection locked="0"/>
    </xf>
    <xf numFmtId="0" fontId="66" fillId="19" borderId="0" xfId="0" applyFont="1" applyFill="1"/>
    <xf numFmtId="0" fontId="0" fillId="19" borderId="0" xfId="0" applyFill="1" applyAlignment="1" applyProtection="1">
      <alignment wrapText="1"/>
      <protection locked="0"/>
    </xf>
    <xf numFmtId="0" fontId="0" fillId="19" borderId="0" xfId="0" applyFill="1"/>
    <xf numFmtId="0" fontId="0" fillId="19" borderId="0" xfId="0" applyFill="1" applyAlignment="1">
      <alignment wrapText="1"/>
    </xf>
    <xf numFmtId="0" fontId="0" fillId="0" borderId="23" xfId="0" applyBorder="1"/>
    <xf numFmtId="0" fontId="32" fillId="12" borderId="52" xfId="0" applyFont="1" applyFill="1" applyBorder="1"/>
    <xf numFmtId="0" fontId="32" fillId="12" borderId="25" xfId="0" applyFont="1" applyFill="1" applyBorder="1"/>
    <xf numFmtId="0" fontId="32" fillId="12" borderId="53" xfId="0" applyFont="1" applyFill="1" applyBorder="1"/>
    <xf numFmtId="0" fontId="32" fillId="13" borderId="37" xfId="0" applyFont="1" applyFill="1" applyBorder="1"/>
    <xf numFmtId="0" fontId="32" fillId="13" borderId="60" xfId="0" applyFont="1" applyFill="1" applyBorder="1"/>
    <xf numFmtId="0" fontId="32" fillId="13" borderId="43" xfId="0" applyFont="1" applyFill="1" applyBorder="1"/>
    <xf numFmtId="0" fontId="32" fillId="13" borderId="44" xfId="0" applyFont="1" applyFill="1" applyBorder="1"/>
    <xf numFmtId="0" fontId="32" fillId="13" borderId="2" xfId="0" applyFont="1" applyFill="1" applyBorder="1"/>
    <xf numFmtId="0" fontId="32" fillId="13" borderId="12" xfId="0" applyFont="1" applyFill="1" applyBorder="1"/>
    <xf numFmtId="0" fontId="32" fillId="13" borderId="62" xfId="0" applyFont="1" applyFill="1" applyBorder="1"/>
    <xf numFmtId="0" fontId="0" fillId="13" borderId="2" xfId="0" applyFill="1" applyBorder="1"/>
    <xf numFmtId="0" fontId="0" fillId="13" borderId="12" xfId="0" applyFill="1" applyBorder="1"/>
    <xf numFmtId="0" fontId="0" fillId="13" borderId="62" xfId="0" applyFill="1" applyBorder="1"/>
    <xf numFmtId="0" fontId="0" fillId="13" borderId="39" xfId="0" applyFill="1" applyBorder="1"/>
    <xf numFmtId="0" fontId="0" fillId="13" borderId="50" xfId="0" applyFill="1" applyBorder="1"/>
    <xf numFmtId="0" fontId="0" fillId="13" borderId="45" xfId="0" applyFill="1" applyBorder="1"/>
    <xf numFmtId="0" fontId="0" fillId="13" borderId="46" xfId="0" applyFill="1" applyBorder="1"/>
    <xf numFmtId="0" fontId="0" fillId="13" borderId="63" xfId="0" applyFill="1" applyBorder="1"/>
    <xf numFmtId="0" fontId="61" fillId="12" borderId="11" xfId="0" applyFont="1" applyFill="1" applyBorder="1" applyAlignment="1" applyProtection="1">
      <alignment wrapText="1"/>
    </xf>
    <xf numFmtId="0" fontId="61" fillId="12" borderId="12" xfId="0" applyFont="1" applyFill="1" applyBorder="1" applyAlignment="1" applyProtection="1">
      <alignment wrapText="1"/>
    </xf>
    <xf numFmtId="0" fontId="0" fillId="11" borderId="1" xfId="0" applyFill="1" applyBorder="1" applyAlignment="1" applyProtection="1">
      <alignment horizontal="center"/>
      <protection locked="0"/>
    </xf>
    <xf numFmtId="0" fontId="0" fillId="11" borderId="37" xfId="0" applyFill="1" applyBorder="1" applyAlignment="1" applyProtection="1">
      <alignment horizontal="center"/>
      <protection locked="0"/>
    </xf>
    <xf numFmtId="0" fontId="0" fillId="11" borderId="43" xfId="0" applyFill="1" applyBorder="1" applyAlignment="1" applyProtection="1">
      <alignment horizontal="center"/>
      <protection locked="0"/>
    </xf>
    <xf numFmtId="0" fontId="0" fillId="11" borderId="44" xfId="0" applyFill="1" applyBorder="1" applyAlignment="1" applyProtection="1">
      <alignment horizontal="center"/>
      <protection locked="0"/>
    </xf>
    <xf numFmtId="0" fontId="0" fillId="11" borderId="2" xfId="0" applyFill="1" applyBorder="1" applyAlignment="1" applyProtection="1">
      <alignment horizontal="center"/>
      <protection locked="0"/>
    </xf>
    <xf numFmtId="0" fontId="0" fillId="11" borderId="62" xfId="0" applyFill="1" applyBorder="1" applyAlignment="1" applyProtection="1">
      <alignment horizontal="center"/>
      <protection locked="0"/>
    </xf>
    <xf numFmtId="0" fontId="66" fillId="12" borderId="10" xfId="0" applyFont="1" applyFill="1" applyBorder="1"/>
    <xf numFmtId="0" fontId="0" fillId="13" borderId="1" xfId="0" applyFill="1" applyBorder="1" applyProtection="1"/>
    <xf numFmtId="0" fontId="0" fillId="13" borderId="10" xfId="0" applyFill="1" applyBorder="1" applyProtection="1"/>
    <xf numFmtId="0" fontId="61" fillId="12" borderId="10" xfId="0" applyFont="1" applyFill="1" applyBorder="1"/>
    <xf numFmtId="0" fontId="61" fillId="12" borderId="30" xfId="0" applyFont="1" applyFill="1" applyBorder="1"/>
    <xf numFmtId="0" fontId="61" fillId="12" borderId="31" xfId="0" applyFont="1" applyFill="1" applyBorder="1"/>
    <xf numFmtId="0" fontId="0" fillId="22" borderId="1" xfId="0" applyFill="1" applyBorder="1"/>
    <xf numFmtId="0" fontId="32" fillId="13" borderId="12" xfId="0" applyFont="1" applyFill="1" applyBorder="1" applyProtection="1">
      <protection locked="0"/>
    </xf>
    <xf numFmtId="0" fontId="70" fillId="13" borderId="12" xfId="0" applyFont="1" applyFill="1" applyBorder="1" applyProtection="1">
      <protection locked="0"/>
    </xf>
    <xf numFmtId="0" fontId="32" fillId="12" borderId="12" xfId="0" applyFont="1" applyFill="1" applyBorder="1" applyAlignment="1" applyProtection="1">
      <alignment wrapText="1"/>
      <protection locked="0"/>
    </xf>
    <xf numFmtId="0" fontId="61" fillId="21" borderId="13" xfId="0" applyFont="1" applyFill="1" applyBorder="1" applyAlignment="1">
      <alignment vertical="center"/>
    </xf>
    <xf numFmtId="0" fontId="61" fillId="21" borderId="32" xfId="0" applyFont="1" applyFill="1" applyBorder="1" applyAlignment="1">
      <alignment vertical="center"/>
    </xf>
    <xf numFmtId="0" fontId="32" fillId="10" borderId="30" xfId="0" applyFont="1" applyFill="1" applyBorder="1" applyProtection="1">
      <protection locked="0"/>
    </xf>
    <xf numFmtId="0" fontId="61" fillId="12" borderId="10" xfId="0" applyFont="1" applyFill="1" applyBorder="1" applyAlignment="1">
      <alignment vertical="center"/>
    </xf>
    <xf numFmtId="0" fontId="61" fillId="21" borderId="10" xfId="0" applyFont="1" applyFill="1" applyBorder="1" applyAlignment="1">
      <alignment vertical="center"/>
    </xf>
    <xf numFmtId="0" fontId="32" fillId="10" borderId="10" xfId="0" applyFont="1" applyFill="1" applyBorder="1" applyProtection="1">
      <protection locked="0"/>
    </xf>
    <xf numFmtId="0" fontId="61" fillId="12" borderId="30" xfId="0" applyFont="1" applyFill="1" applyBorder="1" applyAlignment="1">
      <alignment vertical="center"/>
    </xf>
    <xf numFmtId="0" fontId="61" fillId="21" borderId="31" xfId="0" applyFont="1" applyFill="1" applyBorder="1" applyAlignment="1">
      <alignment vertical="center"/>
    </xf>
    <xf numFmtId="0" fontId="66" fillId="12" borderId="9" xfId="72" applyFont="1" applyFill="1" applyBorder="1" applyAlignment="1" applyProtection="1"/>
    <xf numFmtId="0" fontId="0" fillId="22" borderId="1" xfId="0" applyFill="1" applyBorder="1" applyAlignment="1">
      <alignment horizontal="center"/>
    </xf>
    <xf numFmtId="0" fontId="66" fillId="12" borderId="0" xfId="0" applyFont="1" applyFill="1"/>
    <xf numFmtId="0" fontId="32" fillId="22" borderId="11" xfId="0" applyFont="1" applyFill="1" applyBorder="1" applyProtection="1">
      <protection locked="0"/>
    </xf>
    <xf numFmtId="0" fontId="32" fillId="22" borderId="11" xfId="0" applyFont="1" applyFill="1" applyBorder="1" applyAlignment="1" applyProtection="1">
      <alignment wrapText="1"/>
      <protection locked="0"/>
    </xf>
    <xf numFmtId="0" fontId="32" fillId="22" borderId="12" xfId="0" applyFont="1" applyFill="1" applyBorder="1" applyAlignment="1" applyProtection="1">
      <alignment wrapText="1"/>
      <protection locked="0"/>
    </xf>
    <xf numFmtId="0" fontId="89" fillId="0" borderId="0" xfId="72" quotePrefix="1" applyFont="1" applyAlignment="1" applyProtection="1">
      <alignment vertical="center"/>
    </xf>
    <xf numFmtId="0" fontId="61" fillId="10" borderId="10" xfId="0" applyFont="1" applyFill="1" applyBorder="1"/>
    <xf numFmtId="0" fontId="32" fillId="10" borderId="12" xfId="0" applyFont="1" applyFill="1" applyBorder="1" applyAlignment="1" applyProtection="1">
      <alignment wrapText="1"/>
      <protection locked="0"/>
    </xf>
    <xf numFmtId="0" fontId="70" fillId="13" borderId="12" xfId="0" applyFont="1" applyFill="1" applyBorder="1" applyAlignment="1" applyProtection="1">
      <alignment wrapText="1"/>
      <protection locked="0"/>
    </xf>
    <xf numFmtId="0" fontId="70" fillId="13" borderId="11" xfId="0" applyFont="1" applyFill="1" applyBorder="1" applyAlignment="1" applyProtection="1">
      <alignment wrapText="1"/>
      <protection locked="0"/>
    </xf>
    <xf numFmtId="0" fontId="70" fillId="13" borderId="11" xfId="0" applyFont="1" applyFill="1" applyBorder="1" applyProtection="1">
      <protection locked="0"/>
    </xf>
    <xf numFmtId="0" fontId="7" fillId="0" borderId="0" xfId="2793"/>
    <xf numFmtId="0" fontId="104" fillId="0" borderId="0" xfId="2793" applyFont="1" applyFill="1" applyBorder="1"/>
    <xf numFmtId="0" fontId="103" fillId="0" borderId="0" xfId="2793" applyFont="1" applyFill="1" applyBorder="1"/>
    <xf numFmtId="0" fontId="103" fillId="23" borderId="0" xfId="2793" applyFont="1" applyFill="1" applyBorder="1"/>
    <xf numFmtId="0" fontId="66" fillId="12" borderId="11" xfId="0" applyFont="1" applyFill="1" applyBorder="1" applyAlignment="1">
      <alignment horizontal="left"/>
    </xf>
    <xf numFmtId="0" fontId="65" fillId="21" borderId="1" xfId="0" applyFont="1" applyFill="1" applyBorder="1"/>
    <xf numFmtId="0" fontId="92" fillId="0" borderId="6" xfId="72" applyFont="1" applyBorder="1" applyAlignment="1">
      <alignment horizontal="center" vertical="center" wrapText="1"/>
    </xf>
    <xf numFmtId="0" fontId="92" fillId="0" borderId="0" xfId="72" applyFont="1" applyBorder="1" applyAlignment="1">
      <alignment horizontal="center" vertical="center" wrapText="1"/>
    </xf>
    <xf numFmtId="0" fontId="87" fillId="13" borderId="0" xfId="72" applyFont="1" applyFill="1" applyAlignment="1">
      <alignment vertical="center"/>
    </xf>
    <xf numFmtId="0" fontId="32" fillId="13" borderId="0" xfId="72" applyFill="1" applyAlignment="1">
      <alignment vertical="center"/>
    </xf>
    <xf numFmtId="0" fontId="110" fillId="0" borderId="57" xfId="0" applyFont="1" applyBorder="1" applyAlignment="1">
      <alignment horizontal="center" vertical="center" wrapText="1"/>
    </xf>
    <xf numFmtId="0" fontId="110" fillId="0" borderId="18" xfId="0" applyFont="1" applyBorder="1" applyAlignment="1">
      <alignment horizontal="center" vertical="center" wrapText="1"/>
    </xf>
    <xf numFmtId="0" fontId="107" fillId="12" borderId="68" xfId="72" applyFont="1" applyFill="1" applyBorder="1" applyAlignment="1">
      <alignment horizontal="center" vertical="center"/>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95" fillId="0" borderId="57" xfId="0" applyFont="1" applyBorder="1" applyAlignment="1">
      <alignment horizontal="center" vertical="center" wrapText="1"/>
    </xf>
    <xf numFmtId="0" fontId="95" fillId="0" borderId="59" xfId="0" applyFont="1" applyBorder="1" applyAlignment="1">
      <alignment horizontal="center" vertical="center" wrapText="1"/>
    </xf>
    <xf numFmtId="0" fontId="112" fillId="0" borderId="59" xfId="0" applyFont="1" applyBorder="1" applyAlignment="1">
      <alignment horizontal="center" wrapText="1"/>
    </xf>
    <xf numFmtId="0" fontId="95" fillId="0" borderId="18" xfId="0" applyFont="1" applyBorder="1" applyAlignment="1">
      <alignment horizontal="center" vertical="center" wrapText="1"/>
    </xf>
    <xf numFmtId="0" fontId="95" fillId="9" borderId="6" xfId="0" applyFont="1" applyFill="1" applyBorder="1" applyAlignment="1">
      <alignment horizontal="center" vertical="center" wrapText="1"/>
    </xf>
    <xf numFmtId="0" fontId="95" fillId="9" borderId="57" xfId="0" applyFont="1" applyFill="1" applyBorder="1" applyAlignment="1">
      <alignment horizontal="center" vertical="center" wrapText="1"/>
    </xf>
    <xf numFmtId="0" fontId="95" fillId="9" borderId="59" xfId="0" applyFont="1" applyFill="1" applyBorder="1" applyAlignment="1">
      <alignment horizontal="center" vertical="center" wrapText="1"/>
    </xf>
    <xf numFmtId="0" fontId="113" fillId="0" borderId="57" xfId="72" applyFont="1" applyBorder="1" applyAlignment="1">
      <alignment horizontal="center" vertical="center" wrapText="1"/>
    </xf>
    <xf numFmtId="0" fontId="113" fillId="0" borderId="59" xfId="72" applyFont="1" applyBorder="1" applyAlignment="1">
      <alignment horizontal="center" vertical="center" wrapText="1"/>
    </xf>
    <xf numFmtId="0" fontId="107" fillId="12" borderId="24" xfId="72" applyFont="1" applyFill="1" applyBorder="1" applyAlignment="1">
      <alignment horizontal="center" vertical="center"/>
    </xf>
    <xf numFmtId="0" fontId="107" fillId="12" borderId="25" xfId="72" applyFont="1" applyFill="1" applyBorder="1" applyAlignment="1">
      <alignment horizontal="center" vertical="center"/>
    </xf>
    <xf numFmtId="0" fontId="32" fillId="13" borderId="0" xfId="72" applyFont="1" applyFill="1" applyAlignment="1">
      <alignment vertical="center"/>
    </xf>
    <xf numFmtId="0" fontId="96" fillId="0" borderId="0" xfId="72" applyFont="1" applyBorder="1" applyAlignment="1">
      <alignment horizontal="center" vertical="center" wrapText="1"/>
    </xf>
    <xf numFmtId="0" fontId="112" fillId="0" borderId="0" xfId="0" applyFont="1" applyBorder="1" applyAlignment="1">
      <alignment horizontal="center" wrapText="1"/>
    </xf>
    <xf numFmtId="0" fontId="113" fillId="0" borderId="0" xfId="72" applyFont="1" applyBorder="1" applyAlignment="1">
      <alignment horizontal="center" vertical="center" wrapText="1"/>
    </xf>
    <xf numFmtId="0" fontId="32" fillId="0" borderId="0" xfId="0" applyFont="1" applyFill="1"/>
    <xf numFmtId="0" fontId="97" fillId="24" borderId="68" xfId="0" applyFont="1" applyFill="1" applyBorder="1" applyAlignment="1">
      <alignment horizontal="center" vertical="center" wrapText="1"/>
    </xf>
    <xf numFmtId="0" fontId="97" fillId="24" borderId="69" xfId="0" applyFont="1" applyFill="1" applyBorder="1" applyAlignment="1">
      <alignment horizontal="center" vertical="center" wrapText="1"/>
    </xf>
    <xf numFmtId="0" fontId="97" fillId="24" borderId="70" xfId="0" applyFont="1" applyFill="1" applyBorder="1" applyAlignment="1">
      <alignment horizontal="center" vertical="center" wrapText="1"/>
    </xf>
    <xf numFmtId="0" fontId="97" fillId="0" borderId="71" xfId="0" applyFont="1" applyBorder="1" applyAlignment="1">
      <alignment vertical="center" wrapText="1"/>
    </xf>
    <xf numFmtId="0" fontId="97" fillId="0" borderId="26" xfId="0" applyFont="1" applyBorder="1" applyAlignment="1">
      <alignment horizontal="center" vertical="center" wrapText="1"/>
    </xf>
    <xf numFmtId="0" fontId="97" fillId="0" borderId="72" xfId="0" applyFont="1" applyBorder="1" applyAlignment="1">
      <alignment horizontal="center" vertical="center" wrapText="1"/>
    </xf>
    <xf numFmtId="0" fontId="97" fillId="25" borderId="73" xfId="0" applyFont="1" applyFill="1" applyBorder="1" applyAlignment="1">
      <alignment vertical="center" wrapText="1"/>
    </xf>
    <xf numFmtId="0" fontId="97" fillId="25" borderId="74" xfId="0" applyFont="1" applyFill="1" applyBorder="1" applyAlignment="1">
      <alignment horizontal="center" vertical="center" wrapText="1"/>
    </xf>
    <xf numFmtId="0" fontId="97" fillId="25" borderId="75" xfId="0" applyFont="1" applyFill="1" applyBorder="1" applyAlignment="1">
      <alignment horizontal="center" vertical="center" wrapText="1"/>
    </xf>
    <xf numFmtId="0" fontId="7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64" fillId="0" borderId="0" xfId="72" applyFont="1" applyBorder="1" applyAlignment="1">
      <alignment vertical="center" wrapText="1"/>
    </xf>
    <xf numFmtId="0" fontId="64" fillId="0" borderId="29" xfId="72" applyFont="1" applyBorder="1" applyAlignment="1">
      <alignment vertical="center" wrapText="1"/>
    </xf>
    <xf numFmtId="0" fontId="97" fillId="0" borderId="0" xfId="72" applyFont="1" applyBorder="1"/>
    <xf numFmtId="0" fontId="97" fillId="0" borderId="29" xfId="72" applyFont="1" applyBorder="1"/>
    <xf numFmtId="0" fontId="61" fillId="12" borderId="1" xfId="72" applyFont="1" applyFill="1" applyBorder="1" applyAlignment="1" applyProtection="1">
      <alignment horizontal="center"/>
    </xf>
    <xf numFmtId="0" fontId="32" fillId="0" borderId="1" xfId="72" applyBorder="1" applyAlignment="1" applyProtection="1">
      <alignment horizontal="center"/>
    </xf>
    <xf numFmtId="0" fontId="32" fillId="9" borderId="1" xfId="72" applyFont="1" applyFill="1" applyBorder="1" applyAlignment="1" applyProtection="1">
      <alignment horizontal="center"/>
    </xf>
    <xf numFmtId="0" fontId="98" fillId="12" borderId="1" xfId="72" applyFont="1" applyFill="1" applyBorder="1" applyAlignment="1" applyProtection="1">
      <alignment horizontal="center"/>
    </xf>
    <xf numFmtId="0" fontId="71" fillId="11" borderId="17" xfId="0" applyFont="1" applyFill="1" applyBorder="1" applyAlignment="1" applyProtection="1">
      <alignment horizontal="center" textRotation="90" wrapText="1"/>
    </xf>
    <xf numFmtId="0" fontId="71" fillId="11" borderId="57" xfId="0" applyFont="1" applyFill="1" applyBorder="1" applyAlignment="1" applyProtection="1">
      <alignment horizontal="center" textRotation="90" wrapText="1"/>
    </xf>
    <xf numFmtId="0" fontId="6" fillId="0" borderId="0" xfId="2794"/>
    <xf numFmtId="0" fontId="91" fillId="0" borderId="4" xfId="2794" applyFont="1" applyBorder="1"/>
    <xf numFmtId="0" fontId="5" fillId="0" borderId="0" xfId="2795"/>
    <xf numFmtId="0" fontId="117" fillId="0" borderId="0" xfId="2796"/>
    <xf numFmtId="0" fontId="91" fillId="0" borderId="4" xfId="2795" applyFont="1" applyBorder="1"/>
    <xf numFmtId="0" fontId="91" fillId="0" borderId="0" xfId="2795" applyFont="1"/>
    <xf numFmtId="0" fontId="5" fillId="0" borderId="0" xfId="2795" applyAlignment="1">
      <alignment wrapText="1"/>
    </xf>
    <xf numFmtId="0" fontId="49" fillId="9" borderId="0" xfId="2795" applyFont="1" applyFill="1"/>
    <xf numFmtId="0" fontId="0" fillId="13" borderId="1" xfId="0" applyFill="1" applyBorder="1" applyAlignment="1">
      <alignment wrapText="1"/>
    </xf>
    <xf numFmtId="0" fontId="32" fillId="11" borderId="1" xfId="0" applyFont="1" applyFill="1" applyBorder="1" applyAlignment="1" applyProtection="1">
      <alignment wrapText="1"/>
      <protection locked="0"/>
    </xf>
    <xf numFmtId="0" fontId="70" fillId="13" borderId="1" xfId="0" applyFont="1" applyFill="1" applyBorder="1" applyAlignment="1" applyProtection="1">
      <alignment wrapText="1"/>
      <protection locked="0"/>
    </xf>
    <xf numFmtId="0" fontId="0" fillId="13" borderId="54" xfId="0" applyFill="1" applyBorder="1" applyAlignment="1" applyProtection="1">
      <alignment wrapText="1"/>
      <protection locked="0"/>
    </xf>
    <xf numFmtId="0" fontId="0" fillId="13" borderId="76" xfId="0" applyFill="1" applyBorder="1" applyProtection="1">
      <protection locked="0"/>
    </xf>
    <xf numFmtId="0" fontId="69" fillId="13" borderId="76" xfId="0" applyFont="1" applyFill="1" applyBorder="1" applyProtection="1">
      <protection locked="0"/>
    </xf>
    <xf numFmtId="0" fontId="69" fillId="13" borderId="66" xfId="0" applyFont="1" applyFill="1" applyBorder="1" applyProtection="1">
      <protection locked="0"/>
    </xf>
    <xf numFmtId="0" fontId="69" fillId="13" borderId="9" xfId="0" applyFont="1" applyFill="1" applyBorder="1" applyProtection="1">
      <protection locked="0"/>
    </xf>
    <xf numFmtId="0" fontId="69" fillId="13" borderId="67" xfId="0" applyFont="1" applyFill="1" applyBorder="1" applyProtection="1">
      <protection locked="0"/>
    </xf>
    <xf numFmtId="0" fontId="0" fillId="13" borderId="1" xfId="0" applyFill="1" applyBorder="1" applyProtection="1">
      <protection locked="0"/>
    </xf>
    <xf numFmtId="0" fontId="32" fillId="13" borderId="1" xfId="0" applyFont="1" applyFill="1" applyBorder="1" applyProtection="1">
      <protection locked="0"/>
    </xf>
    <xf numFmtId="0" fontId="69" fillId="13" borderId="58" xfId="0" applyFont="1" applyFill="1" applyBorder="1" applyAlignment="1" applyProtection="1">
      <alignment horizontal="center" vertical="center"/>
      <protection locked="0"/>
    </xf>
    <xf numFmtId="0" fontId="32" fillId="13" borderId="1" xfId="0" applyFont="1" applyFill="1" applyBorder="1" applyAlignment="1" applyProtection="1">
      <alignment vertical="center" wrapText="1"/>
      <protection locked="0"/>
    </xf>
    <xf numFmtId="0" fontId="65" fillId="13" borderId="1" xfId="2800" applyFont="1" applyFill="1" applyBorder="1" applyAlignment="1">
      <alignment horizontal="right" vertical="center"/>
    </xf>
    <xf numFmtId="0" fontId="32" fillId="9" borderId="15" xfId="0" applyFont="1" applyFill="1" applyBorder="1" applyAlignment="1">
      <alignment horizontal="left" wrapText="1"/>
    </xf>
    <xf numFmtId="0" fontId="32" fillId="9" borderId="0" xfId="0" applyFont="1" applyFill="1" applyAlignment="1">
      <alignment horizontal="left" wrapText="1"/>
    </xf>
    <xf numFmtId="0" fontId="61" fillId="12" borderId="48" xfId="0" applyFont="1" applyFill="1" applyBorder="1" applyAlignment="1" applyProtection="1">
      <alignment horizontal="center"/>
    </xf>
    <xf numFmtId="0" fontId="61" fillId="12" borderId="47" xfId="0" applyFont="1" applyFill="1" applyBorder="1" applyAlignment="1" applyProtection="1">
      <alignment horizontal="center"/>
    </xf>
    <xf numFmtId="0" fontId="61" fillId="12" borderId="49" xfId="0" applyFont="1" applyFill="1" applyBorder="1" applyAlignment="1" applyProtection="1">
      <alignment horizontal="center"/>
    </xf>
    <xf numFmtId="0" fontId="0" fillId="12" borderId="66" xfId="0" applyFill="1" applyBorder="1" applyAlignment="1" applyProtection="1">
      <alignment horizontal="center"/>
    </xf>
    <xf numFmtId="0" fontId="0" fillId="12" borderId="55" xfId="0" applyFill="1" applyBorder="1" applyAlignment="1" applyProtection="1">
      <alignment horizontal="center"/>
    </xf>
    <xf numFmtId="0" fontId="0" fillId="12" borderId="9" xfId="0" applyFill="1" applyBorder="1" applyAlignment="1" applyProtection="1">
      <alignment horizontal="center"/>
    </xf>
    <xf numFmtId="0" fontId="0" fillId="12" borderId="42" xfId="0" applyFill="1" applyBorder="1" applyAlignment="1" applyProtection="1">
      <alignment horizontal="center"/>
    </xf>
    <xf numFmtId="0" fontId="0" fillId="12" borderId="67" xfId="0" applyFill="1" applyBorder="1" applyAlignment="1" applyProtection="1">
      <alignment horizontal="center"/>
    </xf>
    <xf numFmtId="0" fontId="0" fillId="12" borderId="40" xfId="0" applyFill="1" applyBorder="1" applyAlignment="1" applyProtection="1">
      <alignment horizontal="center"/>
    </xf>
    <xf numFmtId="0" fontId="61" fillId="12" borderId="10" xfId="0" applyFont="1" applyFill="1" applyBorder="1" applyAlignment="1" applyProtection="1">
      <alignment horizontal="center"/>
    </xf>
    <xf numFmtId="0" fontId="61" fillId="12" borderId="11" xfId="0" applyFont="1" applyFill="1" applyBorder="1" applyAlignment="1" applyProtection="1">
      <alignment horizontal="center"/>
    </xf>
    <xf numFmtId="0" fontId="61" fillId="12" borderId="12" xfId="0" applyFont="1" applyFill="1" applyBorder="1" applyAlignment="1" applyProtection="1">
      <alignment horizontal="center"/>
    </xf>
    <xf numFmtId="0" fontId="61" fillId="12" borderId="1" xfId="0" applyFont="1" applyFill="1" applyBorder="1" applyAlignment="1" applyProtection="1">
      <alignment horizontal="center" wrapText="1"/>
    </xf>
    <xf numFmtId="0" fontId="61" fillId="12" borderId="65" xfId="0" applyFont="1" applyFill="1" applyBorder="1" applyAlignment="1" applyProtection="1">
      <alignment horizontal="center"/>
    </xf>
    <xf numFmtId="0" fontId="72" fillId="21" borderId="1" xfId="36" applyFont="1" applyFill="1" applyBorder="1" applyAlignment="1" applyProtection="1">
      <alignment horizontal="center" vertical="center" wrapText="1"/>
    </xf>
    <xf numFmtId="0" fontId="72" fillId="21" borderId="1" xfId="1082" applyFont="1" applyFill="1" applyBorder="1" applyAlignment="1" applyProtection="1">
      <alignment horizontal="center" vertical="center" wrapText="1"/>
    </xf>
    <xf numFmtId="0" fontId="66" fillId="12" borderId="1" xfId="0" applyFont="1" applyFill="1" applyBorder="1" applyAlignment="1" applyProtection="1">
      <alignment horizontal="center" wrapText="1"/>
    </xf>
    <xf numFmtId="0" fontId="61" fillId="12" borderId="9" xfId="0" applyFont="1" applyFill="1" applyBorder="1" applyAlignment="1" applyProtection="1">
      <alignment horizontal="center"/>
    </xf>
    <xf numFmtId="0" fontId="61" fillId="12" borderId="3" xfId="0" applyFont="1" applyFill="1" applyBorder="1" applyAlignment="1" applyProtection="1">
      <alignment horizontal="center"/>
    </xf>
    <xf numFmtId="0" fontId="66" fillId="12" borderId="9" xfId="0" applyFont="1" applyFill="1" applyBorder="1" applyAlignment="1" applyProtection="1">
      <alignment horizontal="center" wrapText="1"/>
    </xf>
    <xf numFmtId="0" fontId="66" fillId="12" borderId="3" xfId="0" applyFont="1" applyFill="1" applyBorder="1" applyAlignment="1" applyProtection="1">
      <alignment horizontal="center" wrapText="1"/>
    </xf>
    <xf numFmtId="0" fontId="91" fillId="21" borderId="3" xfId="0" applyFont="1" applyFill="1" applyBorder="1" applyAlignment="1" applyProtection="1">
      <alignment horizontal="center" wrapText="1"/>
    </xf>
    <xf numFmtId="0" fontId="71" fillId="21" borderId="54" xfId="0" applyFont="1" applyFill="1" applyBorder="1" applyAlignment="1" applyProtection="1">
      <alignment horizontal="center" wrapText="1"/>
    </xf>
    <xf numFmtId="0" fontId="72" fillId="12" borderId="30" xfId="36" applyFont="1" applyFill="1" applyBorder="1" applyAlignment="1" applyProtection="1">
      <alignment horizontal="center" vertical="center" wrapText="1"/>
    </xf>
    <xf numFmtId="0" fontId="72" fillId="12" borderId="31" xfId="36" applyFont="1" applyFill="1" applyBorder="1" applyAlignment="1" applyProtection="1">
      <alignment horizontal="center" vertical="center" wrapText="1"/>
    </xf>
    <xf numFmtId="0" fontId="72" fillId="12" borderId="1" xfId="36" applyFont="1" applyFill="1" applyBorder="1" applyAlignment="1" applyProtection="1">
      <alignment horizontal="center" vertical="center" wrapText="1"/>
    </xf>
    <xf numFmtId="0" fontId="71" fillId="21" borderId="54" xfId="0" applyFont="1" applyFill="1" applyBorder="1" applyAlignment="1" applyProtection="1">
      <alignment horizontal="center" textRotation="90" wrapText="1"/>
    </xf>
    <xf numFmtId="0" fontId="0" fillId="11" borderId="18" xfId="0" applyFill="1" applyBorder="1" applyAlignment="1" applyProtection="1">
      <alignment horizontal="center"/>
    </xf>
    <xf numFmtId="0" fontId="0" fillId="11" borderId="27" xfId="0" applyFill="1" applyBorder="1" applyAlignment="1" applyProtection="1">
      <alignment horizontal="center"/>
    </xf>
    <xf numFmtId="0" fontId="61" fillId="12" borderId="14" xfId="0" applyFont="1" applyFill="1" applyBorder="1" applyAlignment="1" applyProtection="1">
      <alignment horizontal="center"/>
    </xf>
    <xf numFmtId="0" fontId="61" fillId="12" borderId="32" xfId="0" applyFont="1" applyFill="1" applyBorder="1" applyAlignment="1" applyProtection="1">
      <alignment horizontal="center"/>
    </xf>
    <xf numFmtId="0" fontId="66" fillId="12" borderId="54" xfId="0" applyFont="1" applyFill="1" applyBorder="1" applyAlignment="1" applyProtection="1">
      <alignment horizontal="center" vertical="center" wrapText="1"/>
    </xf>
    <xf numFmtId="0" fontId="66" fillId="12" borderId="56" xfId="0" applyFont="1" applyFill="1" applyBorder="1" applyAlignment="1" applyProtection="1">
      <alignment horizontal="center" vertical="center" wrapText="1"/>
    </xf>
    <xf numFmtId="0" fontId="71" fillId="21" borderId="55" xfId="0" applyFont="1" applyFill="1" applyBorder="1" applyAlignment="1" applyProtection="1">
      <alignment horizontal="center" textRotation="90" wrapText="1"/>
    </xf>
    <xf numFmtId="0" fontId="71" fillId="21" borderId="61" xfId="0" applyFont="1" applyFill="1" applyBorder="1" applyAlignment="1" applyProtection="1">
      <alignment horizontal="center" textRotation="90" wrapText="1"/>
    </xf>
    <xf numFmtId="0" fontId="71" fillId="21" borderId="40" xfId="0" applyFont="1" applyFill="1" applyBorder="1" applyAlignment="1" applyProtection="1">
      <alignment horizontal="center" textRotation="90" wrapText="1"/>
    </xf>
    <xf numFmtId="0" fontId="32" fillId="20" borderId="1" xfId="0" applyFont="1" applyFill="1" applyBorder="1" applyAlignment="1">
      <alignment horizontal="left" wrapText="1"/>
    </xf>
    <xf numFmtId="0" fontId="32" fillId="20" borderId="30" xfId="0" applyFont="1" applyFill="1" applyBorder="1" applyAlignment="1">
      <alignment horizontal="left" wrapText="1"/>
    </xf>
    <xf numFmtId="0" fontId="32" fillId="20" borderId="14" xfId="0" applyFont="1" applyFill="1" applyBorder="1" applyAlignment="1">
      <alignment horizontal="left" wrapText="1"/>
    </xf>
    <xf numFmtId="0" fontId="66" fillId="12" borderId="1" xfId="0" applyFont="1" applyFill="1" applyBorder="1" applyAlignment="1">
      <alignment horizontal="center" wrapText="1"/>
    </xf>
    <xf numFmtId="0" fontId="0" fillId="20" borderId="1" xfId="0" applyFill="1" applyBorder="1" applyAlignment="1">
      <alignment horizontal="left" wrapText="1"/>
    </xf>
    <xf numFmtId="0" fontId="32" fillId="20" borderId="1" xfId="0" applyFont="1" applyFill="1" applyBorder="1" applyAlignment="1">
      <alignment horizontal="left"/>
    </xf>
    <xf numFmtId="0" fontId="67" fillId="20" borderId="1" xfId="0" applyFont="1" applyFill="1" applyBorder="1" applyAlignment="1">
      <alignment horizontal="left" wrapText="1"/>
    </xf>
    <xf numFmtId="0" fontId="32" fillId="10" borderId="1" xfId="0" applyFont="1" applyFill="1" applyBorder="1" applyAlignment="1">
      <alignment horizontal="left"/>
    </xf>
    <xf numFmtId="0" fontId="70" fillId="20" borderId="1" xfId="0" applyFont="1" applyFill="1" applyBorder="1" applyAlignment="1">
      <alignment horizontal="left"/>
    </xf>
    <xf numFmtId="0" fontId="67" fillId="20" borderId="30" xfId="0" applyFont="1" applyFill="1" applyBorder="1" applyAlignment="1">
      <alignment horizontal="left" wrapText="1"/>
    </xf>
    <xf numFmtId="0" fontId="67" fillId="20" borderId="15" xfId="0" applyFont="1" applyFill="1" applyBorder="1" applyAlignment="1">
      <alignment horizontal="left" wrapText="1"/>
    </xf>
    <xf numFmtId="0" fontId="67" fillId="20" borderId="7" xfId="0" applyFont="1" applyFill="1" applyBorder="1" applyAlignment="1">
      <alignment horizontal="left" wrapText="1"/>
    </xf>
    <xf numFmtId="0" fontId="67" fillId="20" borderId="0" xfId="0" applyFont="1" applyFill="1" applyBorder="1" applyAlignment="1">
      <alignment horizontal="left" wrapText="1"/>
    </xf>
    <xf numFmtId="0" fontId="67" fillId="20" borderId="31" xfId="0" applyFont="1" applyFill="1" applyBorder="1" applyAlignment="1">
      <alignment horizontal="left" wrapText="1"/>
    </xf>
    <xf numFmtId="0" fontId="67" fillId="20" borderId="4" xfId="0" applyFont="1" applyFill="1" applyBorder="1" applyAlignment="1">
      <alignment horizontal="left" wrapText="1"/>
    </xf>
    <xf numFmtId="0" fontId="61" fillId="12" borderId="10" xfId="72" applyFont="1" applyFill="1" applyBorder="1" applyAlignment="1" applyProtection="1">
      <alignment horizontal="center"/>
    </xf>
    <xf numFmtId="0" fontId="61" fillId="12" borderId="11" xfId="72" applyFont="1" applyFill="1" applyBorder="1" applyAlignment="1" applyProtection="1">
      <alignment horizontal="center"/>
    </xf>
    <xf numFmtId="0" fontId="61" fillId="12" borderId="12" xfId="72" applyFont="1" applyFill="1" applyBorder="1" applyAlignment="1" applyProtection="1">
      <alignment horizontal="center"/>
    </xf>
    <xf numFmtId="0" fontId="65" fillId="0" borderId="4" xfId="48" applyFont="1" applyFill="1" applyBorder="1" applyAlignment="1" applyProtection="1">
      <alignment horizontal="left" wrapText="1"/>
    </xf>
    <xf numFmtId="0" fontId="80" fillId="0" borderId="17" xfId="48" applyFont="1" applyFill="1" applyBorder="1" applyAlignment="1">
      <alignment horizontal="left" vertical="top" wrapText="1"/>
    </xf>
    <xf numFmtId="0" fontId="80" fillId="0" borderId="18" xfId="48" applyFont="1" applyFill="1" applyBorder="1" applyAlignment="1">
      <alignment horizontal="left" vertical="top" wrapText="1"/>
    </xf>
    <xf numFmtId="0" fontId="80" fillId="0" borderId="28" xfId="48" applyFont="1" applyFill="1" applyBorder="1" applyAlignment="1">
      <alignment horizontal="left" vertical="top" wrapText="1"/>
    </xf>
    <xf numFmtId="0" fontId="80" fillId="0" borderId="0" xfId="48" applyFont="1" applyFill="1" applyBorder="1" applyAlignment="1">
      <alignment horizontal="left" vertical="top" wrapText="1"/>
    </xf>
    <xf numFmtId="0" fontId="65" fillId="0" borderId="28" xfId="48" applyFont="1" applyFill="1" applyBorder="1" applyAlignment="1">
      <alignment horizontal="left"/>
    </xf>
    <xf numFmtId="0" fontId="65" fillId="0" borderId="0" xfId="48" applyFont="1" applyFill="1" applyBorder="1" applyAlignment="1">
      <alignment horizontal="left"/>
    </xf>
    <xf numFmtId="0" fontId="95" fillId="9" borderId="27" xfId="0" applyFont="1" applyFill="1" applyBorder="1" applyAlignment="1">
      <alignment horizontal="center" vertical="center" wrapText="1"/>
    </xf>
    <xf numFmtId="0" fontId="95" fillId="9" borderId="26" xfId="0" applyFont="1" applyFill="1" applyBorder="1" applyAlignment="1">
      <alignment horizontal="center" vertical="center" wrapText="1"/>
    </xf>
    <xf numFmtId="0" fontId="96" fillId="0" borderId="29" xfId="72" applyFont="1" applyBorder="1" applyAlignment="1">
      <alignment horizontal="center" vertical="center" wrapText="1"/>
    </xf>
    <xf numFmtId="0" fontId="96" fillId="0" borderId="26" xfId="72" applyFont="1" applyBorder="1" applyAlignment="1">
      <alignment horizontal="center" vertical="center" wrapText="1"/>
    </xf>
    <xf numFmtId="0" fontId="95" fillId="0" borderId="17"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19" xfId="72" applyFont="1" applyBorder="1" applyAlignment="1">
      <alignment horizontal="center" vertical="center" wrapText="1"/>
    </xf>
    <xf numFmtId="0" fontId="95" fillId="0" borderId="6"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26" xfId="72" applyFont="1" applyBorder="1" applyAlignment="1">
      <alignment horizontal="center" vertical="center" wrapText="1"/>
    </xf>
    <xf numFmtId="0" fontId="96" fillId="0" borderId="63" xfId="72" applyFont="1" applyBorder="1" applyAlignment="1">
      <alignment horizontal="center" vertical="center" wrapText="1"/>
    </xf>
    <xf numFmtId="0" fontId="96" fillId="0" borderId="64" xfId="72" applyFont="1" applyBorder="1" applyAlignment="1">
      <alignment horizontal="center" vertical="center" wrapText="1"/>
    </xf>
    <xf numFmtId="0" fontId="107" fillId="12" borderId="37" xfId="72" applyFont="1" applyFill="1" applyBorder="1" applyAlignment="1">
      <alignment horizontal="center" wrapText="1"/>
    </xf>
    <xf numFmtId="0" fontId="107" fillId="12" borderId="44" xfId="72" applyFont="1" applyFill="1" applyBorder="1" applyAlignment="1">
      <alignment horizontal="center" wrapText="1"/>
    </xf>
    <xf numFmtId="0" fontId="107" fillId="12" borderId="39" xfId="72" applyFont="1" applyFill="1" applyBorder="1" applyAlignment="1">
      <alignment horizontal="center" wrapText="1"/>
    </xf>
    <xf numFmtId="0" fontId="107" fillId="12" borderId="46" xfId="72" applyFont="1" applyFill="1" applyBorder="1" applyAlignment="1">
      <alignment horizontal="center" wrapText="1"/>
    </xf>
    <xf numFmtId="0" fontId="108" fillId="12" borderId="17" xfId="72" applyFont="1" applyFill="1" applyBorder="1" applyAlignment="1">
      <alignment horizontal="center"/>
    </xf>
    <xf numFmtId="0" fontId="108" fillId="12" borderId="18" xfId="72" applyFont="1" applyFill="1" applyBorder="1" applyAlignment="1">
      <alignment horizontal="center"/>
    </xf>
    <xf numFmtId="0" fontId="108" fillId="12" borderId="27" xfId="72" applyFont="1" applyFill="1" applyBorder="1" applyAlignment="1">
      <alignment horizontal="center"/>
    </xf>
    <xf numFmtId="0" fontId="107" fillId="12" borderId="23" xfId="72" applyFont="1" applyFill="1" applyBorder="1" applyAlignment="1">
      <alignment horizontal="center" vertical="center"/>
    </xf>
    <xf numFmtId="0" fontId="107" fillId="12" borderId="24" xfId="72" applyFont="1" applyFill="1" applyBorder="1" applyAlignment="1">
      <alignment horizontal="center" vertical="center"/>
    </xf>
    <xf numFmtId="0" fontId="94" fillId="0" borderId="17" xfId="72" applyFont="1" applyBorder="1" applyAlignment="1">
      <alignment horizontal="center" vertical="center" wrapText="1"/>
    </xf>
    <xf numFmtId="0" fontId="94" fillId="0" borderId="27" xfId="72" applyFont="1" applyBorder="1" applyAlignment="1">
      <alignment horizontal="center" vertical="center" wrapText="1"/>
    </xf>
    <xf numFmtId="0" fontId="94" fillId="0" borderId="19" xfId="72" applyFont="1" applyBorder="1" applyAlignment="1">
      <alignment horizontal="center" vertical="center" wrapText="1"/>
    </xf>
    <xf numFmtId="0" fontId="94" fillId="0" borderId="26" xfId="72" applyFont="1" applyBorder="1" applyAlignment="1">
      <alignment horizontal="center" vertical="center" wrapText="1"/>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64" fillId="0" borderId="28" xfId="72" applyFont="1" applyBorder="1" applyAlignment="1">
      <alignment horizontal="left" vertical="top" wrapText="1"/>
    </xf>
    <xf numFmtId="0" fontId="64" fillId="0" borderId="0" xfId="72" applyFont="1" applyBorder="1" applyAlignment="1">
      <alignment horizontal="left" vertical="top" wrapText="1"/>
    </xf>
    <xf numFmtId="0" fontId="64" fillId="0" borderId="29" xfId="72" applyFont="1" applyBorder="1" applyAlignment="1">
      <alignment horizontal="left" vertical="top" wrapText="1"/>
    </xf>
    <xf numFmtId="0" fontId="96" fillId="9" borderId="57" xfId="72" applyFont="1" applyFill="1" applyBorder="1" applyAlignment="1">
      <alignment horizontal="center" vertical="center" wrapText="1"/>
    </xf>
    <xf numFmtId="0" fontId="96" fillId="9" borderId="59" xfId="72" applyFont="1" applyFill="1" applyBorder="1" applyAlignment="1">
      <alignment horizontal="center" vertical="center" wrapText="1"/>
    </xf>
    <xf numFmtId="0" fontId="95" fillId="9" borderId="17" xfId="0" applyFont="1" applyFill="1" applyBorder="1" applyAlignment="1">
      <alignment horizontal="center" vertical="center" wrapText="1"/>
    </xf>
    <xf numFmtId="0" fontId="95" fillId="9" borderId="18" xfId="0" applyFont="1" applyFill="1" applyBorder="1" applyAlignment="1">
      <alignment horizontal="center" vertical="center" wrapText="1"/>
    </xf>
    <xf numFmtId="0" fontId="95" fillId="9" borderId="19" xfId="0" applyFont="1" applyFill="1" applyBorder="1" applyAlignment="1">
      <alignment horizontal="center" vertical="center" wrapText="1"/>
    </xf>
    <xf numFmtId="0" fontId="95" fillId="9" borderId="6" xfId="0" applyFont="1" applyFill="1" applyBorder="1" applyAlignment="1">
      <alignment horizontal="center" vertical="center" wrapText="1"/>
    </xf>
    <xf numFmtId="0" fontId="94" fillId="0" borderId="57" xfId="72" applyFont="1" applyBorder="1" applyAlignment="1">
      <alignment horizontal="center" vertical="center" textRotation="90" wrapText="1"/>
    </xf>
    <xf numFmtId="0" fontId="94" fillId="0" borderId="58" xfId="72" applyFont="1" applyBorder="1" applyAlignment="1">
      <alignment horizontal="center" vertical="center" textRotation="90" wrapText="1"/>
    </xf>
    <xf numFmtId="0" fontId="94" fillId="0" borderId="59" xfId="72" applyFont="1" applyBorder="1" applyAlignment="1">
      <alignment horizontal="center" vertical="center" textRotation="90" wrapText="1"/>
    </xf>
    <xf numFmtId="0" fontId="95" fillId="0" borderId="23" xfId="72" applyFont="1" applyBorder="1" applyAlignment="1">
      <alignment horizontal="center" vertical="center" wrapText="1"/>
    </xf>
    <xf numFmtId="0" fontId="95" fillId="0" borderId="24" xfId="72" applyFont="1" applyBorder="1" applyAlignment="1">
      <alignment horizontal="center" vertical="center" wrapText="1"/>
    </xf>
    <xf numFmtId="0" fontId="64" fillId="0" borderId="17" xfId="72" applyFont="1" applyBorder="1" applyAlignment="1">
      <alignment horizontal="left" vertical="top" wrapText="1"/>
    </xf>
    <xf numFmtId="0" fontId="64" fillId="0" borderId="18" xfId="72" applyFont="1" applyBorder="1" applyAlignment="1">
      <alignment horizontal="left" vertical="top" wrapText="1"/>
    </xf>
    <xf numFmtId="0" fontId="64" fillId="0" borderId="27" xfId="72" applyFont="1" applyBorder="1" applyAlignment="1">
      <alignment horizontal="left" vertical="top" wrapText="1"/>
    </xf>
    <xf numFmtId="0" fontId="88" fillId="0" borderId="28" xfId="72" applyFont="1" applyBorder="1" applyAlignment="1">
      <alignment horizontal="left" vertical="center" wrapText="1"/>
    </xf>
    <xf numFmtId="0" fontId="78" fillId="0" borderId="0" xfId="72" applyFont="1" applyBorder="1" applyAlignment="1">
      <alignment horizontal="left" vertical="center" wrapText="1"/>
    </xf>
    <xf numFmtId="0" fontId="78" fillId="0" borderId="29" xfId="72" applyFont="1" applyBorder="1" applyAlignment="1">
      <alignment horizontal="left" vertical="center" wrapText="1"/>
    </xf>
    <xf numFmtId="0" fontId="97" fillId="9" borderId="28" xfId="72" applyFont="1" applyFill="1" applyBorder="1" applyAlignment="1">
      <alignment horizontal="center"/>
    </xf>
    <xf numFmtId="0" fontId="97" fillId="9" borderId="0" xfId="72" applyFont="1" applyFill="1" applyBorder="1" applyAlignment="1">
      <alignment horizontal="center"/>
    </xf>
    <xf numFmtId="0" fontId="116" fillId="0" borderId="28" xfId="0" applyFont="1" applyBorder="1" applyAlignment="1">
      <alignment horizontal="left" wrapText="1"/>
    </xf>
    <xf numFmtId="0" fontId="116" fillId="0" borderId="0" xfId="0" applyFont="1" applyBorder="1" applyAlignment="1">
      <alignment horizontal="left" wrapText="1"/>
    </xf>
    <xf numFmtId="0" fontId="116" fillId="0" borderId="29" xfId="0" applyFont="1" applyBorder="1" applyAlignment="1">
      <alignment horizontal="left" wrapText="1"/>
    </xf>
    <xf numFmtId="0" fontId="115" fillId="0" borderId="19" xfId="0" applyFont="1" applyBorder="1" applyAlignment="1">
      <alignment horizontal="left" wrapText="1"/>
    </xf>
    <xf numFmtId="0" fontId="115" fillId="0" borderId="6" xfId="0" applyFont="1" applyBorder="1" applyAlignment="1">
      <alignment horizontal="left" wrapText="1"/>
    </xf>
    <xf numFmtId="0" fontId="115" fillId="0" borderId="26" xfId="0" applyFont="1" applyBorder="1" applyAlignment="1">
      <alignment horizontal="left" wrapText="1"/>
    </xf>
    <xf numFmtId="0" fontId="88" fillId="0" borderId="19" xfId="72" applyFont="1" applyBorder="1" applyAlignment="1">
      <alignment horizontal="left" vertical="top" wrapText="1"/>
    </xf>
    <xf numFmtId="0" fontId="88" fillId="0" borderId="6" xfId="72" applyFont="1" applyBorder="1" applyAlignment="1">
      <alignment horizontal="left" vertical="top" wrapText="1"/>
    </xf>
    <xf numFmtId="0" fontId="88" fillId="0" borderId="26" xfId="72" applyFont="1" applyBorder="1" applyAlignment="1">
      <alignment horizontal="left" vertical="top" wrapText="1"/>
    </xf>
    <xf numFmtId="0" fontId="88" fillId="0" borderId="0" xfId="72" applyFont="1" applyBorder="1" applyAlignment="1">
      <alignment horizontal="left" vertical="center" wrapText="1"/>
    </xf>
    <xf numFmtId="0" fontId="88" fillId="0" borderId="29" xfId="72" applyFont="1" applyBorder="1" applyAlignment="1">
      <alignment horizontal="left" vertical="center" wrapText="1"/>
    </xf>
    <xf numFmtId="0" fontId="8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95" fillId="0" borderId="38" xfId="72" applyFont="1" applyBorder="1" applyAlignment="1">
      <alignment horizontal="center" vertical="center" wrapText="1"/>
    </xf>
    <xf numFmtId="0" fontId="95" fillId="0" borderId="40" xfId="72" applyFont="1" applyBorder="1" applyAlignment="1">
      <alignment horizontal="center" vertical="center" wrapText="1"/>
    </xf>
    <xf numFmtId="0" fontId="92" fillId="12" borderId="37" xfId="72" applyFont="1" applyFill="1" applyBorder="1" applyAlignment="1">
      <alignment horizontal="center" wrapText="1"/>
    </xf>
    <xf numFmtId="0" fontId="92" fillId="12" borderId="44" xfId="72" applyFont="1" applyFill="1" applyBorder="1" applyAlignment="1">
      <alignment horizontal="center" wrapText="1"/>
    </xf>
    <xf numFmtId="0" fontId="92" fillId="12" borderId="39" xfId="72" applyFont="1" applyFill="1" applyBorder="1" applyAlignment="1">
      <alignment horizontal="center" wrapText="1"/>
    </xf>
    <xf numFmtId="0" fontId="92" fillId="12" borderId="51" xfId="72" applyFont="1" applyFill="1" applyBorder="1" applyAlignment="1">
      <alignment horizontal="center" wrapText="1"/>
    </xf>
    <xf numFmtId="0" fontId="64" fillId="12" borderId="17" xfId="72" applyFont="1" applyFill="1" applyBorder="1" applyAlignment="1">
      <alignment horizontal="center"/>
    </xf>
    <xf numFmtId="0" fontId="64" fillId="12" borderId="18" xfId="72" applyFont="1" applyFill="1" applyBorder="1" applyAlignment="1">
      <alignment horizontal="center"/>
    </xf>
    <xf numFmtId="0" fontId="64" fillId="12" borderId="27" xfId="72" applyFont="1" applyFill="1" applyBorder="1" applyAlignment="1">
      <alignment horizontal="center"/>
    </xf>
    <xf numFmtId="0" fontId="92" fillId="12" borderId="52" xfId="72" applyFont="1" applyFill="1" applyBorder="1" applyAlignment="1">
      <alignment horizontal="center" vertical="center"/>
    </xf>
    <xf numFmtId="0" fontId="92" fillId="12" borderId="34" xfId="72" applyFont="1" applyFill="1" applyBorder="1" applyAlignment="1">
      <alignment horizontal="center" vertical="center"/>
    </xf>
    <xf numFmtId="0" fontId="92" fillId="0" borderId="17" xfId="72" applyFont="1" applyBorder="1" applyAlignment="1">
      <alignment horizontal="center" vertical="center" wrapText="1"/>
    </xf>
    <xf numFmtId="0" fontId="92" fillId="0" borderId="18" xfId="72" applyFont="1" applyBorder="1" applyAlignment="1">
      <alignment horizontal="center" vertical="center" wrapText="1"/>
    </xf>
    <xf numFmtId="0" fontId="92" fillId="0" borderId="28" xfId="72" applyFont="1" applyBorder="1" applyAlignment="1">
      <alignment horizontal="center" vertical="center" wrapText="1"/>
    </xf>
    <xf numFmtId="0" fontId="92" fillId="0" borderId="0" xfId="72" applyFont="1" applyBorder="1" applyAlignment="1">
      <alignment horizontal="center" vertical="center" wrapText="1"/>
    </xf>
    <xf numFmtId="0" fontId="95" fillId="0" borderId="35" xfId="72" applyFont="1" applyBorder="1" applyAlignment="1">
      <alignment horizontal="center" vertical="center" wrapText="1"/>
    </xf>
    <xf numFmtId="0" fontId="95" fillId="0" borderId="41" xfId="72" applyFont="1" applyBorder="1" applyAlignment="1">
      <alignment horizontal="center" vertical="center" wrapText="1"/>
    </xf>
    <xf numFmtId="0" fontId="95" fillId="0" borderId="36" xfId="72" applyFont="1" applyBorder="1" applyAlignment="1">
      <alignment horizontal="center" vertical="center" wrapText="1"/>
    </xf>
    <xf numFmtId="0" fontId="95" fillId="0" borderId="42" xfId="72" applyFont="1" applyBorder="1" applyAlignment="1">
      <alignment horizontal="center" vertical="center" wrapText="1"/>
    </xf>
    <xf numFmtId="0" fontId="88" fillId="0" borderId="23" xfId="72" applyFont="1" applyBorder="1" applyAlignment="1">
      <alignment horizontal="left" vertical="top" wrapText="1"/>
    </xf>
    <xf numFmtId="0" fontId="64" fillId="0" borderId="24" xfId="72" applyFont="1" applyBorder="1" applyAlignment="1">
      <alignment horizontal="left" vertical="top" wrapText="1"/>
    </xf>
    <xf numFmtId="0" fontId="64" fillId="0" borderId="25" xfId="72" applyFont="1" applyBorder="1" applyAlignment="1">
      <alignment horizontal="left" vertical="top" wrapText="1"/>
    </xf>
    <xf numFmtId="0" fontId="64" fillId="0" borderId="23" xfId="72" applyFont="1" applyBorder="1" applyAlignment="1">
      <alignment horizontal="left" vertical="top" wrapText="1"/>
    </xf>
    <xf numFmtId="0" fontId="92" fillId="0" borderId="19" xfId="72" applyFont="1" applyBorder="1" applyAlignment="1">
      <alignment horizontal="center" vertical="center" wrapText="1"/>
    </xf>
    <xf numFmtId="0" fontId="92" fillId="0" borderId="6" xfId="72" applyFont="1" applyBorder="1" applyAlignment="1">
      <alignment horizontal="center" vertical="center" wrapText="1"/>
    </xf>
    <xf numFmtId="0" fontId="88" fillId="0" borderId="17" xfId="72" applyFont="1" applyBorder="1" applyAlignment="1">
      <alignment horizontal="left" vertical="top" wrapText="1"/>
    </xf>
    <xf numFmtId="0" fontId="61" fillId="0" borderId="18" xfId="72" applyFont="1" applyBorder="1" applyAlignment="1">
      <alignment horizontal="left" vertical="top" wrapText="1"/>
    </xf>
    <xf numFmtId="0" fontId="61" fillId="0" borderId="27" xfId="72" applyFont="1" applyBorder="1" applyAlignment="1">
      <alignment horizontal="left" vertical="top" wrapText="1"/>
    </xf>
  </cellXfs>
  <cellStyles count="6914">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den 2 2" xfId="4863" xr:uid="{00000000-0005-0000-0000-000004000000}"/>
    <cellStyle name="Boden 2 3" xfId="2808" xr:uid="{00000000-0005-0000-0000-000005000000}"/>
    <cellStyle name="Bold GHG Numbers (0.00)" xfId="4" xr:uid="{00000000-0005-0000-0000-000006000000}"/>
    <cellStyle name="Comma 2" xfId="32" xr:uid="{00000000-0005-0000-0000-000007000000}"/>
    <cellStyle name="Comma 2 2" xfId="53" xr:uid="{00000000-0005-0000-0000-000008000000}"/>
    <cellStyle name="Comma 2 3" xfId="1076" xr:uid="{00000000-0005-0000-0000-000009000000}"/>
    <cellStyle name="Comma 3" xfId="54" xr:uid="{00000000-0005-0000-0000-00000A000000}"/>
    <cellStyle name="Comma 3 2" xfId="1077" xr:uid="{00000000-0005-0000-0000-00000B000000}"/>
    <cellStyle name="comment" xfId="5" xr:uid="{00000000-0005-0000-0000-00000C000000}"/>
    <cellStyle name="DateTime" xfId="2666" xr:uid="{00000000-0005-0000-0000-00000D000000}"/>
    <cellStyle name="DateTime 2" xfId="2667" xr:uid="{00000000-0005-0000-0000-00000E000000}"/>
    <cellStyle name="dt" xfId="6" xr:uid="{00000000-0005-0000-0000-00000F000000}"/>
    <cellStyle name="EcoTitel" xfId="7" xr:uid="{00000000-0005-0000-0000-000010000000}"/>
    <cellStyle name="EcoTitel 2" xfId="51" xr:uid="{00000000-0005-0000-0000-000011000000}"/>
    <cellStyle name="EcoTitel 2 2" xfId="4862" xr:uid="{00000000-0005-0000-0000-000012000000}"/>
    <cellStyle name="EcoTitel 2 3" xfId="2807" xr:uid="{00000000-0005-0000-0000-000013000000}"/>
    <cellStyle name="Euro" xfId="8" xr:uid="{00000000-0005-0000-0000-000014000000}"/>
    <cellStyle name="Explanatory Text 2" xfId="2796" xr:uid="{00000000-0005-0000-0000-000015000000}"/>
    <cellStyle name="F2" xfId="2668" xr:uid="{00000000-0005-0000-0000-000016000000}"/>
    <cellStyle name="F3" xfId="2669" xr:uid="{00000000-0005-0000-0000-000017000000}"/>
    <cellStyle name="F4" xfId="2670" xr:uid="{00000000-0005-0000-0000-000018000000}"/>
    <cellStyle name="F5" xfId="2671" xr:uid="{00000000-0005-0000-0000-000019000000}"/>
    <cellStyle name="F6" xfId="2672" xr:uid="{00000000-0005-0000-0000-00001A000000}"/>
    <cellStyle name="F7" xfId="2673" xr:uid="{00000000-0005-0000-0000-00001B000000}"/>
    <cellStyle name="F8" xfId="2674" xr:uid="{00000000-0005-0000-0000-00001C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41020000}"/>
    <cellStyle name="Hyperlink" xfId="2665" builtinId="8"/>
    <cellStyle name="Hyperlink 2" xfId="33" xr:uid="{00000000-0005-0000-0000-000043020000}"/>
    <cellStyle name="Hyperlink 3" xfId="42" xr:uid="{00000000-0005-0000-0000-000044020000}"/>
    <cellStyle name="Hyperlink 3 2" xfId="55" xr:uid="{00000000-0005-0000-0000-000045020000}"/>
    <cellStyle name="Hyperlink 4" xfId="2655" xr:uid="{00000000-0005-0000-0000-000046020000}"/>
    <cellStyle name="kg" xfId="10" xr:uid="{00000000-0005-0000-0000-000047020000}"/>
    <cellStyle name="l" xfId="11" xr:uid="{00000000-0005-0000-0000-000048020000}"/>
    <cellStyle name="Luft" xfId="12" xr:uid="{00000000-0005-0000-0000-000049020000}"/>
    <cellStyle name="Luft 2" xfId="56" xr:uid="{00000000-0005-0000-0000-00004A020000}"/>
    <cellStyle name="Luft 2 2" xfId="4864" xr:uid="{00000000-0005-0000-0000-00004B020000}"/>
    <cellStyle name="Luft 2 3" xfId="2809" xr:uid="{00000000-0005-0000-0000-00004C020000}"/>
    <cellStyle name="m2" xfId="13" xr:uid="{00000000-0005-0000-0000-00004D020000}"/>
    <cellStyle name="m2a" xfId="14" xr:uid="{00000000-0005-0000-0000-00004E020000}"/>
    <cellStyle name="m3" xfId="15" xr:uid="{00000000-0005-0000-0000-00004F020000}"/>
    <cellStyle name="Niels" xfId="16" xr:uid="{00000000-0005-0000-0000-000050020000}"/>
    <cellStyle name="Niels 2" xfId="2675" xr:uid="{00000000-0005-0000-0000-000051020000}"/>
    <cellStyle name="Niels 2 2" xfId="2676" xr:uid="{00000000-0005-0000-0000-000052020000}"/>
    <cellStyle name="NielsProz" xfId="17" xr:uid="{00000000-0005-0000-0000-000053020000}"/>
    <cellStyle name="Normal" xfId="0" builtinId="0"/>
    <cellStyle name="Normal 10" xfId="47" xr:uid="{00000000-0005-0000-0000-000055020000}"/>
    <cellStyle name="Normal 10 10" xfId="186" xr:uid="{00000000-0005-0000-0000-000056020000}"/>
    <cellStyle name="Normal 10 10 2" xfId="1479" xr:uid="{00000000-0005-0000-0000-000057020000}"/>
    <cellStyle name="Normal 10 10 2 2" xfId="5994" xr:uid="{00000000-0005-0000-0000-000058020000}"/>
    <cellStyle name="Normal 10 10 2 3" xfId="3939" xr:uid="{00000000-0005-0000-0000-000059020000}"/>
    <cellStyle name="Normal 10 10 3" xfId="4980" xr:uid="{00000000-0005-0000-0000-00005A020000}"/>
    <cellStyle name="Normal 10 10 4" xfId="2925" xr:uid="{00000000-0005-0000-0000-00005B020000}"/>
    <cellStyle name="Normal 10 11" xfId="167" xr:uid="{00000000-0005-0000-0000-00005C020000}"/>
    <cellStyle name="Normal 10 11 2" xfId="1460" xr:uid="{00000000-0005-0000-0000-00005D020000}"/>
    <cellStyle name="Normal 10 11 2 2" xfId="5975" xr:uid="{00000000-0005-0000-0000-00005E020000}"/>
    <cellStyle name="Normal 10 11 2 3" xfId="3920" xr:uid="{00000000-0005-0000-0000-00005F020000}"/>
    <cellStyle name="Normal 10 11 3" xfId="4961" xr:uid="{00000000-0005-0000-0000-000060020000}"/>
    <cellStyle name="Normal 10 11 4" xfId="2906" xr:uid="{00000000-0005-0000-0000-000061020000}"/>
    <cellStyle name="Normal 10 12" xfId="509" xr:uid="{00000000-0005-0000-0000-000062020000}"/>
    <cellStyle name="Normal 10 12 2" xfId="1802" xr:uid="{00000000-0005-0000-0000-000063020000}"/>
    <cellStyle name="Normal 10 12 2 2" xfId="6317" xr:uid="{00000000-0005-0000-0000-000064020000}"/>
    <cellStyle name="Normal 10 12 2 3" xfId="4262" xr:uid="{00000000-0005-0000-0000-000065020000}"/>
    <cellStyle name="Normal 10 12 3" xfId="5303" xr:uid="{00000000-0005-0000-0000-000066020000}"/>
    <cellStyle name="Normal 10 12 4" xfId="3248" xr:uid="{00000000-0005-0000-0000-000067020000}"/>
    <cellStyle name="Normal 10 13" xfId="1365" xr:uid="{00000000-0005-0000-0000-000068020000}"/>
    <cellStyle name="Normal 10 13 2" xfId="5880" xr:uid="{00000000-0005-0000-0000-000069020000}"/>
    <cellStyle name="Normal 10 13 3" xfId="3825" xr:uid="{00000000-0005-0000-0000-00006A020000}"/>
    <cellStyle name="Normal 10 14" xfId="4861" xr:uid="{00000000-0005-0000-0000-00006B020000}"/>
    <cellStyle name="Normal 10 15" xfId="2806" xr:uid="{00000000-0005-0000-0000-00006C020000}"/>
    <cellStyle name="Normal 10 2" xfId="82" xr:uid="{00000000-0005-0000-0000-00006D020000}"/>
    <cellStyle name="Normal 10 2 10" xfId="177" xr:uid="{00000000-0005-0000-0000-00006E020000}"/>
    <cellStyle name="Normal 10 2 10 2" xfId="1470" xr:uid="{00000000-0005-0000-0000-00006F020000}"/>
    <cellStyle name="Normal 10 2 10 2 2" xfId="5985" xr:uid="{00000000-0005-0000-0000-000070020000}"/>
    <cellStyle name="Normal 10 2 10 2 3" xfId="3930" xr:uid="{00000000-0005-0000-0000-000071020000}"/>
    <cellStyle name="Normal 10 2 10 3" xfId="4971" xr:uid="{00000000-0005-0000-0000-000072020000}"/>
    <cellStyle name="Normal 10 2 10 4" xfId="2916" xr:uid="{00000000-0005-0000-0000-000073020000}"/>
    <cellStyle name="Normal 10 2 11" xfId="519" xr:uid="{00000000-0005-0000-0000-000074020000}"/>
    <cellStyle name="Normal 10 2 11 2" xfId="1812" xr:uid="{00000000-0005-0000-0000-000075020000}"/>
    <cellStyle name="Normal 10 2 11 2 2" xfId="6327" xr:uid="{00000000-0005-0000-0000-000076020000}"/>
    <cellStyle name="Normal 10 2 11 2 3" xfId="4272" xr:uid="{00000000-0005-0000-0000-000077020000}"/>
    <cellStyle name="Normal 10 2 11 3" xfId="5313" xr:uid="{00000000-0005-0000-0000-000078020000}"/>
    <cellStyle name="Normal 10 2 11 4" xfId="3258" xr:uid="{00000000-0005-0000-0000-000079020000}"/>
    <cellStyle name="Normal 10 2 12" xfId="1375" xr:uid="{00000000-0005-0000-0000-00007A020000}"/>
    <cellStyle name="Normal 10 2 12 2" xfId="5890" xr:uid="{00000000-0005-0000-0000-00007B020000}"/>
    <cellStyle name="Normal 10 2 12 3" xfId="3835" xr:uid="{00000000-0005-0000-0000-00007C020000}"/>
    <cellStyle name="Normal 10 2 13" xfId="4876" xr:uid="{00000000-0005-0000-0000-00007D020000}"/>
    <cellStyle name="Normal 10 2 14" xfId="2821" xr:uid="{00000000-0005-0000-0000-00007E020000}"/>
    <cellStyle name="Normal 10 2 2" xfId="101" xr:uid="{00000000-0005-0000-0000-00007F020000}"/>
    <cellStyle name="Normal 10 2 2 2" xfId="329" xr:uid="{00000000-0005-0000-0000-000080020000}"/>
    <cellStyle name="Normal 10 2 2 2 2" xfId="918" xr:uid="{00000000-0005-0000-0000-000081020000}"/>
    <cellStyle name="Normal 10 2 2 2 2 2" xfId="2211" xr:uid="{00000000-0005-0000-0000-000082020000}"/>
    <cellStyle name="Normal 10 2 2 2 2 2 2" xfId="6726" xr:uid="{00000000-0005-0000-0000-000083020000}"/>
    <cellStyle name="Normal 10 2 2 2 2 2 3" xfId="4671" xr:uid="{00000000-0005-0000-0000-000084020000}"/>
    <cellStyle name="Normal 10 2 2 2 2 3" xfId="5712" xr:uid="{00000000-0005-0000-0000-000085020000}"/>
    <cellStyle name="Normal 10 2 2 2 2 4" xfId="3657" xr:uid="{00000000-0005-0000-0000-000086020000}"/>
    <cellStyle name="Normal 10 2 2 2 3" xfId="633" xr:uid="{00000000-0005-0000-0000-000087020000}"/>
    <cellStyle name="Normal 10 2 2 2 3 2" xfId="1926" xr:uid="{00000000-0005-0000-0000-000088020000}"/>
    <cellStyle name="Normal 10 2 2 2 3 2 2" xfId="6441" xr:uid="{00000000-0005-0000-0000-000089020000}"/>
    <cellStyle name="Normal 10 2 2 2 3 2 3" xfId="4386" xr:uid="{00000000-0005-0000-0000-00008A020000}"/>
    <cellStyle name="Normal 10 2 2 2 3 3" xfId="5427" xr:uid="{00000000-0005-0000-0000-00008B020000}"/>
    <cellStyle name="Normal 10 2 2 2 3 4" xfId="3372" xr:uid="{00000000-0005-0000-0000-00008C020000}"/>
    <cellStyle name="Normal 10 2 2 2 4" xfId="1622" xr:uid="{00000000-0005-0000-0000-00008D020000}"/>
    <cellStyle name="Normal 10 2 2 2 4 2" xfId="6137" xr:uid="{00000000-0005-0000-0000-00008E020000}"/>
    <cellStyle name="Normal 10 2 2 2 4 3" xfId="4082" xr:uid="{00000000-0005-0000-0000-00008F020000}"/>
    <cellStyle name="Normal 10 2 2 2 5" xfId="5123" xr:uid="{00000000-0005-0000-0000-000090020000}"/>
    <cellStyle name="Normal 10 2 2 2 6" xfId="3068" xr:uid="{00000000-0005-0000-0000-000091020000}"/>
    <cellStyle name="Normal 10 2 2 3" xfId="443" xr:uid="{00000000-0005-0000-0000-000092020000}"/>
    <cellStyle name="Normal 10 2 2 3 2" xfId="1013" xr:uid="{00000000-0005-0000-0000-000093020000}"/>
    <cellStyle name="Normal 10 2 2 3 2 2" xfId="2306" xr:uid="{00000000-0005-0000-0000-000094020000}"/>
    <cellStyle name="Normal 10 2 2 3 2 2 2" xfId="6821" xr:uid="{00000000-0005-0000-0000-000095020000}"/>
    <cellStyle name="Normal 10 2 2 3 2 2 3" xfId="4766" xr:uid="{00000000-0005-0000-0000-000096020000}"/>
    <cellStyle name="Normal 10 2 2 3 2 3" xfId="5807" xr:uid="{00000000-0005-0000-0000-000097020000}"/>
    <cellStyle name="Normal 10 2 2 3 2 4" xfId="3752" xr:uid="{00000000-0005-0000-0000-000098020000}"/>
    <cellStyle name="Normal 10 2 2 3 3" xfId="728" xr:uid="{00000000-0005-0000-0000-000099020000}"/>
    <cellStyle name="Normal 10 2 2 3 3 2" xfId="2021" xr:uid="{00000000-0005-0000-0000-00009A020000}"/>
    <cellStyle name="Normal 10 2 2 3 3 2 2" xfId="6536" xr:uid="{00000000-0005-0000-0000-00009B020000}"/>
    <cellStyle name="Normal 10 2 2 3 3 2 3" xfId="4481" xr:uid="{00000000-0005-0000-0000-00009C020000}"/>
    <cellStyle name="Normal 10 2 2 3 3 3" xfId="5522" xr:uid="{00000000-0005-0000-0000-00009D020000}"/>
    <cellStyle name="Normal 10 2 2 3 3 4" xfId="3467" xr:uid="{00000000-0005-0000-0000-00009E020000}"/>
    <cellStyle name="Normal 10 2 2 3 4" xfId="1736" xr:uid="{00000000-0005-0000-0000-00009F020000}"/>
    <cellStyle name="Normal 10 2 2 3 4 2" xfId="6251" xr:uid="{00000000-0005-0000-0000-0000A0020000}"/>
    <cellStyle name="Normal 10 2 2 3 4 3" xfId="4196" xr:uid="{00000000-0005-0000-0000-0000A1020000}"/>
    <cellStyle name="Normal 10 2 2 3 5" xfId="5237" xr:uid="{00000000-0005-0000-0000-0000A2020000}"/>
    <cellStyle name="Normal 10 2 2 3 6" xfId="3182" xr:uid="{00000000-0005-0000-0000-0000A3020000}"/>
    <cellStyle name="Normal 10 2 2 4" xfId="215" xr:uid="{00000000-0005-0000-0000-0000A4020000}"/>
    <cellStyle name="Normal 10 2 2 4 2" xfId="823" xr:uid="{00000000-0005-0000-0000-0000A5020000}"/>
    <cellStyle name="Normal 10 2 2 4 2 2" xfId="2116" xr:uid="{00000000-0005-0000-0000-0000A6020000}"/>
    <cellStyle name="Normal 10 2 2 4 2 2 2" xfId="6631" xr:uid="{00000000-0005-0000-0000-0000A7020000}"/>
    <cellStyle name="Normal 10 2 2 4 2 2 3" xfId="4576" xr:uid="{00000000-0005-0000-0000-0000A8020000}"/>
    <cellStyle name="Normal 10 2 2 4 2 3" xfId="5617" xr:uid="{00000000-0005-0000-0000-0000A9020000}"/>
    <cellStyle name="Normal 10 2 2 4 2 4" xfId="3562" xr:uid="{00000000-0005-0000-0000-0000AA020000}"/>
    <cellStyle name="Normal 10 2 2 4 3" xfId="1508" xr:uid="{00000000-0005-0000-0000-0000AB020000}"/>
    <cellStyle name="Normal 10 2 2 4 3 2" xfId="6023" xr:uid="{00000000-0005-0000-0000-0000AC020000}"/>
    <cellStyle name="Normal 10 2 2 4 3 3" xfId="3968" xr:uid="{00000000-0005-0000-0000-0000AD020000}"/>
    <cellStyle name="Normal 10 2 2 4 4" xfId="5009" xr:uid="{00000000-0005-0000-0000-0000AE020000}"/>
    <cellStyle name="Normal 10 2 2 4 5" xfId="2954" xr:uid="{00000000-0005-0000-0000-0000AF020000}"/>
    <cellStyle name="Normal 10 2 2 5" xfId="538" xr:uid="{00000000-0005-0000-0000-0000B0020000}"/>
    <cellStyle name="Normal 10 2 2 5 2" xfId="1831" xr:uid="{00000000-0005-0000-0000-0000B1020000}"/>
    <cellStyle name="Normal 10 2 2 5 2 2" xfId="6346" xr:uid="{00000000-0005-0000-0000-0000B2020000}"/>
    <cellStyle name="Normal 10 2 2 5 2 3" xfId="4291" xr:uid="{00000000-0005-0000-0000-0000B3020000}"/>
    <cellStyle name="Normal 10 2 2 5 3" xfId="5332" xr:uid="{00000000-0005-0000-0000-0000B4020000}"/>
    <cellStyle name="Normal 10 2 2 5 4" xfId="3277" xr:uid="{00000000-0005-0000-0000-0000B5020000}"/>
    <cellStyle name="Normal 10 2 2 6" xfId="1394" xr:uid="{00000000-0005-0000-0000-0000B6020000}"/>
    <cellStyle name="Normal 10 2 2 6 2" xfId="5909" xr:uid="{00000000-0005-0000-0000-0000B7020000}"/>
    <cellStyle name="Normal 10 2 2 6 3" xfId="3854" xr:uid="{00000000-0005-0000-0000-0000B8020000}"/>
    <cellStyle name="Normal 10 2 2 7" xfId="4895" xr:uid="{00000000-0005-0000-0000-0000B9020000}"/>
    <cellStyle name="Normal 10 2 2 8" xfId="2840" xr:uid="{00000000-0005-0000-0000-0000BA020000}"/>
    <cellStyle name="Normal 10 2 3" xfId="120" xr:uid="{00000000-0005-0000-0000-0000BB020000}"/>
    <cellStyle name="Normal 10 2 3 2" xfId="348" xr:uid="{00000000-0005-0000-0000-0000BC020000}"/>
    <cellStyle name="Normal 10 2 3 2 2" xfId="937" xr:uid="{00000000-0005-0000-0000-0000BD020000}"/>
    <cellStyle name="Normal 10 2 3 2 2 2" xfId="2230" xr:uid="{00000000-0005-0000-0000-0000BE020000}"/>
    <cellStyle name="Normal 10 2 3 2 2 2 2" xfId="6745" xr:uid="{00000000-0005-0000-0000-0000BF020000}"/>
    <cellStyle name="Normal 10 2 3 2 2 2 3" xfId="4690" xr:uid="{00000000-0005-0000-0000-0000C0020000}"/>
    <cellStyle name="Normal 10 2 3 2 2 3" xfId="5731" xr:uid="{00000000-0005-0000-0000-0000C1020000}"/>
    <cellStyle name="Normal 10 2 3 2 2 4" xfId="3676" xr:uid="{00000000-0005-0000-0000-0000C2020000}"/>
    <cellStyle name="Normal 10 2 3 2 3" xfId="652" xr:uid="{00000000-0005-0000-0000-0000C3020000}"/>
    <cellStyle name="Normal 10 2 3 2 3 2" xfId="1945" xr:uid="{00000000-0005-0000-0000-0000C4020000}"/>
    <cellStyle name="Normal 10 2 3 2 3 2 2" xfId="6460" xr:uid="{00000000-0005-0000-0000-0000C5020000}"/>
    <cellStyle name="Normal 10 2 3 2 3 2 3" xfId="4405" xr:uid="{00000000-0005-0000-0000-0000C6020000}"/>
    <cellStyle name="Normal 10 2 3 2 3 3" xfId="5446" xr:uid="{00000000-0005-0000-0000-0000C7020000}"/>
    <cellStyle name="Normal 10 2 3 2 3 4" xfId="3391" xr:uid="{00000000-0005-0000-0000-0000C8020000}"/>
    <cellStyle name="Normal 10 2 3 2 4" xfId="1641" xr:uid="{00000000-0005-0000-0000-0000C9020000}"/>
    <cellStyle name="Normal 10 2 3 2 4 2" xfId="6156" xr:uid="{00000000-0005-0000-0000-0000CA020000}"/>
    <cellStyle name="Normal 10 2 3 2 4 3" xfId="4101" xr:uid="{00000000-0005-0000-0000-0000CB020000}"/>
    <cellStyle name="Normal 10 2 3 2 5" xfId="5142" xr:uid="{00000000-0005-0000-0000-0000CC020000}"/>
    <cellStyle name="Normal 10 2 3 2 6" xfId="3087" xr:uid="{00000000-0005-0000-0000-0000CD020000}"/>
    <cellStyle name="Normal 10 2 3 3" xfId="462" xr:uid="{00000000-0005-0000-0000-0000CE020000}"/>
    <cellStyle name="Normal 10 2 3 3 2" xfId="1032" xr:uid="{00000000-0005-0000-0000-0000CF020000}"/>
    <cellStyle name="Normal 10 2 3 3 2 2" xfId="2325" xr:uid="{00000000-0005-0000-0000-0000D0020000}"/>
    <cellStyle name="Normal 10 2 3 3 2 2 2" xfId="6840" xr:uid="{00000000-0005-0000-0000-0000D1020000}"/>
    <cellStyle name="Normal 10 2 3 3 2 2 3" xfId="4785" xr:uid="{00000000-0005-0000-0000-0000D2020000}"/>
    <cellStyle name="Normal 10 2 3 3 2 3" xfId="5826" xr:uid="{00000000-0005-0000-0000-0000D3020000}"/>
    <cellStyle name="Normal 10 2 3 3 2 4" xfId="3771" xr:uid="{00000000-0005-0000-0000-0000D4020000}"/>
    <cellStyle name="Normal 10 2 3 3 3" xfId="747" xr:uid="{00000000-0005-0000-0000-0000D5020000}"/>
    <cellStyle name="Normal 10 2 3 3 3 2" xfId="2040" xr:uid="{00000000-0005-0000-0000-0000D6020000}"/>
    <cellStyle name="Normal 10 2 3 3 3 2 2" xfId="6555" xr:uid="{00000000-0005-0000-0000-0000D7020000}"/>
    <cellStyle name="Normal 10 2 3 3 3 2 3" xfId="4500" xr:uid="{00000000-0005-0000-0000-0000D8020000}"/>
    <cellStyle name="Normal 10 2 3 3 3 3" xfId="5541" xr:uid="{00000000-0005-0000-0000-0000D9020000}"/>
    <cellStyle name="Normal 10 2 3 3 3 4" xfId="3486" xr:uid="{00000000-0005-0000-0000-0000DA020000}"/>
    <cellStyle name="Normal 10 2 3 3 4" xfId="1755" xr:uid="{00000000-0005-0000-0000-0000DB020000}"/>
    <cellStyle name="Normal 10 2 3 3 4 2" xfId="6270" xr:uid="{00000000-0005-0000-0000-0000DC020000}"/>
    <cellStyle name="Normal 10 2 3 3 4 3" xfId="4215" xr:uid="{00000000-0005-0000-0000-0000DD020000}"/>
    <cellStyle name="Normal 10 2 3 3 5" xfId="5256" xr:uid="{00000000-0005-0000-0000-0000DE020000}"/>
    <cellStyle name="Normal 10 2 3 3 6" xfId="3201" xr:uid="{00000000-0005-0000-0000-0000DF020000}"/>
    <cellStyle name="Normal 10 2 3 4" xfId="234" xr:uid="{00000000-0005-0000-0000-0000E0020000}"/>
    <cellStyle name="Normal 10 2 3 4 2" xfId="842" xr:uid="{00000000-0005-0000-0000-0000E1020000}"/>
    <cellStyle name="Normal 10 2 3 4 2 2" xfId="2135" xr:uid="{00000000-0005-0000-0000-0000E2020000}"/>
    <cellStyle name="Normal 10 2 3 4 2 2 2" xfId="6650" xr:uid="{00000000-0005-0000-0000-0000E3020000}"/>
    <cellStyle name="Normal 10 2 3 4 2 2 3" xfId="4595" xr:uid="{00000000-0005-0000-0000-0000E4020000}"/>
    <cellStyle name="Normal 10 2 3 4 2 3" xfId="5636" xr:uid="{00000000-0005-0000-0000-0000E5020000}"/>
    <cellStyle name="Normal 10 2 3 4 2 4" xfId="3581" xr:uid="{00000000-0005-0000-0000-0000E6020000}"/>
    <cellStyle name="Normal 10 2 3 4 3" xfId="1527" xr:uid="{00000000-0005-0000-0000-0000E7020000}"/>
    <cellStyle name="Normal 10 2 3 4 3 2" xfId="6042" xr:uid="{00000000-0005-0000-0000-0000E8020000}"/>
    <cellStyle name="Normal 10 2 3 4 3 3" xfId="3987" xr:uid="{00000000-0005-0000-0000-0000E9020000}"/>
    <cellStyle name="Normal 10 2 3 4 4" xfId="5028" xr:uid="{00000000-0005-0000-0000-0000EA020000}"/>
    <cellStyle name="Normal 10 2 3 4 5" xfId="2973" xr:uid="{00000000-0005-0000-0000-0000EB020000}"/>
    <cellStyle name="Normal 10 2 3 5" xfId="557" xr:uid="{00000000-0005-0000-0000-0000EC020000}"/>
    <cellStyle name="Normal 10 2 3 5 2" xfId="1850" xr:uid="{00000000-0005-0000-0000-0000ED020000}"/>
    <cellStyle name="Normal 10 2 3 5 2 2" xfId="6365" xr:uid="{00000000-0005-0000-0000-0000EE020000}"/>
    <cellStyle name="Normal 10 2 3 5 2 3" xfId="4310" xr:uid="{00000000-0005-0000-0000-0000EF020000}"/>
    <cellStyle name="Normal 10 2 3 5 3" xfId="5351" xr:uid="{00000000-0005-0000-0000-0000F0020000}"/>
    <cellStyle name="Normal 10 2 3 5 4" xfId="3296" xr:uid="{00000000-0005-0000-0000-0000F1020000}"/>
    <cellStyle name="Normal 10 2 3 6" xfId="1413" xr:uid="{00000000-0005-0000-0000-0000F2020000}"/>
    <cellStyle name="Normal 10 2 3 6 2" xfId="5928" xr:uid="{00000000-0005-0000-0000-0000F3020000}"/>
    <cellStyle name="Normal 10 2 3 6 3" xfId="3873" xr:uid="{00000000-0005-0000-0000-0000F4020000}"/>
    <cellStyle name="Normal 10 2 3 7" xfId="4914" xr:uid="{00000000-0005-0000-0000-0000F5020000}"/>
    <cellStyle name="Normal 10 2 3 8" xfId="2859" xr:uid="{00000000-0005-0000-0000-0000F6020000}"/>
    <cellStyle name="Normal 10 2 4" xfId="139" xr:uid="{00000000-0005-0000-0000-0000F7020000}"/>
    <cellStyle name="Normal 10 2 4 2" xfId="367" xr:uid="{00000000-0005-0000-0000-0000F8020000}"/>
    <cellStyle name="Normal 10 2 4 2 2" xfId="956" xr:uid="{00000000-0005-0000-0000-0000F9020000}"/>
    <cellStyle name="Normal 10 2 4 2 2 2" xfId="2249" xr:uid="{00000000-0005-0000-0000-0000FA020000}"/>
    <cellStyle name="Normal 10 2 4 2 2 2 2" xfId="6764" xr:uid="{00000000-0005-0000-0000-0000FB020000}"/>
    <cellStyle name="Normal 10 2 4 2 2 2 3" xfId="4709" xr:uid="{00000000-0005-0000-0000-0000FC020000}"/>
    <cellStyle name="Normal 10 2 4 2 2 3" xfId="5750" xr:uid="{00000000-0005-0000-0000-0000FD020000}"/>
    <cellStyle name="Normal 10 2 4 2 2 4" xfId="3695" xr:uid="{00000000-0005-0000-0000-0000FE020000}"/>
    <cellStyle name="Normal 10 2 4 2 3" xfId="671" xr:uid="{00000000-0005-0000-0000-0000FF020000}"/>
    <cellStyle name="Normal 10 2 4 2 3 2" xfId="1964" xr:uid="{00000000-0005-0000-0000-000000030000}"/>
    <cellStyle name="Normal 10 2 4 2 3 2 2" xfId="6479" xr:uid="{00000000-0005-0000-0000-000001030000}"/>
    <cellStyle name="Normal 10 2 4 2 3 2 3" xfId="4424" xr:uid="{00000000-0005-0000-0000-000002030000}"/>
    <cellStyle name="Normal 10 2 4 2 3 3" xfId="5465" xr:uid="{00000000-0005-0000-0000-000003030000}"/>
    <cellStyle name="Normal 10 2 4 2 3 4" xfId="3410" xr:uid="{00000000-0005-0000-0000-000004030000}"/>
    <cellStyle name="Normal 10 2 4 2 4" xfId="1660" xr:uid="{00000000-0005-0000-0000-000005030000}"/>
    <cellStyle name="Normal 10 2 4 2 4 2" xfId="6175" xr:uid="{00000000-0005-0000-0000-000006030000}"/>
    <cellStyle name="Normal 10 2 4 2 4 3" xfId="4120" xr:uid="{00000000-0005-0000-0000-000007030000}"/>
    <cellStyle name="Normal 10 2 4 2 5" xfId="5161" xr:uid="{00000000-0005-0000-0000-000008030000}"/>
    <cellStyle name="Normal 10 2 4 2 6" xfId="3106" xr:uid="{00000000-0005-0000-0000-000009030000}"/>
    <cellStyle name="Normal 10 2 4 3" xfId="481" xr:uid="{00000000-0005-0000-0000-00000A030000}"/>
    <cellStyle name="Normal 10 2 4 3 2" xfId="1051" xr:uid="{00000000-0005-0000-0000-00000B030000}"/>
    <cellStyle name="Normal 10 2 4 3 2 2" xfId="2344" xr:uid="{00000000-0005-0000-0000-00000C030000}"/>
    <cellStyle name="Normal 10 2 4 3 2 2 2" xfId="6859" xr:uid="{00000000-0005-0000-0000-00000D030000}"/>
    <cellStyle name="Normal 10 2 4 3 2 2 3" xfId="4804" xr:uid="{00000000-0005-0000-0000-00000E030000}"/>
    <cellStyle name="Normal 10 2 4 3 2 3" xfId="5845" xr:uid="{00000000-0005-0000-0000-00000F030000}"/>
    <cellStyle name="Normal 10 2 4 3 2 4" xfId="3790" xr:uid="{00000000-0005-0000-0000-000010030000}"/>
    <cellStyle name="Normal 10 2 4 3 3" xfId="766" xr:uid="{00000000-0005-0000-0000-000011030000}"/>
    <cellStyle name="Normal 10 2 4 3 3 2" xfId="2059" xr:uid="{00000000-0005-0000-0000-000012030000}"/>
    <cellStyle name="Normal 10 2 4 3 3 2 2" xfId="6574" xr:uid="{00000000-0005-0000-0000-000013030000}"/>
    <cellStyle name="Normal 10 2 4 3 3 2 3" xfId="4519" xr:uid="{00000000-0005-0000-0000-000014030000}"/>
    <cellStyle name="Normal 10 2 4 3 3 3" xfId="5560" xr:uid="{00000000-0005-0000-0000-000015030000}"/>
    <cellStyle name="Normal 10 2 4 3 3 4" xfId="3505" xr:uid="{00000000-0005-0000-0000-000016030000}"/>
    <cellStyle name="Normal 10 2 4 3 4" xfId="1774" xr:uid="{00000000-0005-0000-0000-000017030000}"/>
    <cellStyle name="Normal 10 2 4 3 4 2" xfId="6289" xr:uid="{00000000-0005-0000-0000-000018030000}"/>
    <cellStyle name="Normal 10 2 4 3 4 3" xfId="4234" xr:uid="{00000000-0005-0000-0000-000019030000}"/>
    <cellStyle name="Normal 10 2 4 3 5" xfId="5275" xr:uid="{00000000-0005-0000-0000-00001A030000}"/>
    <cellStyle name="Normal 10 2 4 3 6" xfId="3220" xr:uid="{00000000-0005-0000-0000-00001B030000}"/>
    <cellStyle name="Normal 10 2 4 4" xfId="253" xr:uid="{00000000-0005-0000-0000-00001C030000}"/>
    <cellStyle name="Normal 10 2 4 4 2" xfId="861" xr:uid="{00000000-0005-0000-0000-00001D030000}"/>
    <cellStyle name="Normal 10 2 4 4 2 2" xfId="2154" xr:uid="{00000000-0005-0000-0000-00001E030000}"/>
    <cellStyle name="Normal 10 2 4 4 2 2 2" xfId="6669" xr:uid="{00000000-0005-0000-0000-00001F030000}"/>
    <cellStyle name="Normal 10 2 4 4 2 2 3" xfId="4614" xr:uid="{00000000-0005-0000-0000-000020030000}"/>
    <cellStyle name="Normal 10 2 4 4 2 3" xfId="5655" xr:uid="{00000000-0005-0000-0000-000021030000}"/>
    <cellStyle name="Normal 10 2 4 4 2 4" xfId="3600" xr:uid="{00000000-0005-0000-0000-000022030000}"/>
    <cellStyle name="Normal 10 2 4 4 3" xfId="1546" xr:uid="{00000000-0005-0000-0000-000023030000}"/>
    <cellStyle name="Normal 10 2 4 4 3 2" xfId="6061" xr:uid="{00000000-0005-0000-0000-000024030000}"/>
    <cellStyle name="Normal 10 2 4 4 3 3" xfId="4006" xr:uid="{00000000-0005-0000-0000-000025030000}"/>
    <cellStyle name="Normal 10 2 4 4 4" xfId="5047" xr:uid="{00000000-0005-0000-0000-000026030000}"/>
    <cellStyle name="Normal 10 2 4 4 5" xfId="2992" xr:uid="{00000000-0005-0000-0000-000027030000}"/>
    <cellStyle name="Normal 10 2 4 5" xfId="576" xr:uid="{00000000-0005-0000-0000-000028030000}"/>
    <cellStyle name="Normal 10 2 4 5 2" xfId="1869" xr:uid="{00000000-0005-0000-0000-000029030000}"/>
    <cellStyle name="Normal 10 2 4 5 2 2" xfId="6384" xr:uid="{00000000-0005-0000-0000-00002A030000}"/>
    <cellStyle name="Normal 10 2 4 5 2 3" xfId="4329" xr:uid="{00000000-0005-0000-0000-00002B030000}"/>
    <cellStyle name="Normal 10 2 4 5 3" xfId="5370" xr:uid="{00000000-0005-0000-0000-00002C030000}"/>
    <cellStyle name="Normal 10 2 4 5 4" xfId="3315" xr:uid="{00000000-0005-0000-0000-00002D030000}"/>
    <cellStyle name="Normal 10 2 4 6" xfId="1432" xr:uid="{00000000-0005-0000-0000-00002E030000}"/>
    <cellStyle name="Normal 10 2 4 6 2" xfId="5947" xr:uid="{00000000-0005-0000-0000-00002F030000}"/>
    <cellStyle name="Normal 10 2 4 6 3" xfId="3892" xr:uid="{00000000-0005-0000-0000-000030030000}"/>
    <cellStyle name="Normal 10 2 4 7" xfId="4933" xr:uid="{00000000-0005-0000-0000-000031030000}"/>
    <cellStyle name="Normal 10 2 4 8" xfId="2878" xr:uid="{00000000-0005-0000-0000-000032030000}"/>
    <cellStyle name="Normal 10 2 5" xfId="158" xr:uid="{00000000-0005-0000-0000-000033030000}"/>
    <cellStyle name="Normal 10 2 5 2" xfId="386" xr:uid="{00000000-0005-0000-0000-000034030000}"/>
    <cellStyle name="Normal 10 2 5 2 2" xfId="975" xr:uid="{00000000-0005-0000-0000-000035030000}"/>
    <cellStyle name="Normal 10 2 5 2 2 2" xfId="2268" xr:uid="{00000000-0005-0000-0000-000036030000}"/>
    <cellStyle name="Normal 10 2 5 2 2 2 2" xfId="6783" xr:uid="{00000000-0005-0000-0000-000037030000}"/>
    <cellStyle name="Normal 10 2 5 2 2 2 3" xfId="4728" xr:uid="{00000000-0005-0000-0000-000038030000}"/>
    <cellStyle name="Normal 10 2 5 2 2 3" xfId="5769" xr:uid="{00000000-0005-0000-0000-000039030000}"/>
    <cellStyle name="Normal 10 2 5 2 2 4" xfId="3714" xr:uid="{00000000-0005-0000-0000-00003A030000}"/>
    <cellStyle name="Normal 10 2 5 2 3" xfId="690" xr:uid="{00000000-0005-0000-0000-00003B030000}"/>
    <cellStyle name="Normal 10 2 5 2 3 2" xfId="1983" xr:uid="{00000000-0005-0000-0000-00003C030000}"/>
    <cellStyle name="Normal 10 2 5 2 3 2 2" xfId="6498" xr:uid="{00000000-0005-0000-0000-00003D030000}"/>
    <cellStyle name="Normal 10 2 5 2 3 2 3" xfId="4443" xr:uid="{00000000-0005-0000-0000-00003E030000}"/>
    <cellStyle name="Normal 10 2 5 2 3 3" xfId="5484" xr:uid="{00000000-0005-0000-0000-00003F030000}"/>
    <cellStyle name="Normal 10 2 5 2 3 4" xfId="3429" xr:uid="{00000000-0005-0000-0000-000040030000}"/>
    <cellStyle name="Normal 10 2 5 2 4" xfId="1679" xr:uid="{00000000-0005-0000-0000-000041030000}"/>
    <cellStyle name="Normal 10 2 5 2 4 2" xfId="6194" xr:uid="{00000000-0005-0000-0000-000042030000}"/>
    <cellStyle name="Normal 10 2 5 2 4 3" xfId="4139" xr:uid="{00000000-0005-0000-0000-000043030000}"/>
    <cellStyle name="Normal 10 2 5 2 5" xfId="5180" xr:uid="{00000000-0005-0000-0000-000044030000}"/>
    <cellStyle name="Normal 10 2 5 2 6" xfId="3125" xr:uid="{00000000-0005-0000-0000-000045030000}"/>
    <cellStyle name="Normal 10 2 5 3" xfId="500" xr:uid="{00000000-0005-0000-0000-000046030000}"/>
    <cellStyle name="Normal 10 2 5 3 2" xfId="1070" xr:uid="{00000000-0005-0000-0000-000047030000}"/>
    <cellStyle name="Normal 10 2 5 3 2 2" xfId="2363" xr:uid="{00000000-0005-0000-0000-000048030000}"/>
    <cellStyle name="Normal 10 2 5 3 2 2 2" xfId="6878" xr:uid="{00000000-0005-0000-0000-000049030000}"/>
    <cellStyle name="Normal 10 2 5 3 2 2 3" xfId="4823" xr:uid="{00000000-0005-0000-0000-00004A030000}"/>
    <cellStyle name="Normal 10 2 5 3 2 3" xfId="5864" xr:uid="{00000000-0005-0000-0000-00004B030000}"/>
    <cellStyle name="Normal 10 2 5 3 2 4" xfId="3809" xr:uid="{00000000-0005-0000-0000-00004C030000}"/>
    <cellStyle name="Normal 10 2 5 3 3" xfId="785" xr:uid="{00000000-0005-0000-0000-00004D030000}"/>
    <cellStyle name="Normal 10 2 5 3 3 2" xfId="2078" xr:uid="{00000000-0005-0000-0000-00004E030000}"/>
    <cellStyle name="Normal 10 2 5 3 3 2 2" xfId="6593" xr:uid="{00000000-0005-0000-0000-00004F030000}"/>
    <cellStyle name="Normal 10 2 5 3 3 2 3" xfId="4538" xr:uid="{00000000-0005-0000-0000-000050030000}"/>
    <cellStyle name="Normal 10 2 5 3 3 3" xfId="5579" xr:uid="{00000000-0005-0000-0000-000051030000}"/>
    <cellStyle name="Normal 10 2 5 3 3 4" xfId="3524" xr:uid="{00000000-0005-0000-0000-000052030000}"/>
    <cellStyle name="Normal 10 2 5 3 4" xfId="1793" xr:uid="{00000000-0005-0000-0000-000053030000}"/>
    <cellStyle name="Normal 10 2 5 3 4 2" xfId="6308" xr:uid="{00000000-0005-0000-0000-000054030000}"/>
    <cellStyle name="Normal 10 2 5 3 4 3" xfId="4253" xr:uid="{00000000-0005-0000-0000-000055030000}"/>
    <cellStyle name="Normal 10 2 5 3 5" xfId="5294" xr:uid="{00000000-0005-0000-0000-000056030000}"/>
    <cellStyle name="Normal 10 2 5 3 6" xfId="3239" xr:uid="{00000000-0005-0000-0000-000057030000}"/>
    <cellStyle name="Normal 10 2 5 4" xfId="272" xr:uid="{00000000-0005-0000-0000-000058030000}"/>
    <cellStyle name="Normal 10 2 5 4 2" xfId="880" xr:uid="{00000000-0005-0000-0000-000059030000}"/>
    <cellStyle name="Normal 10 2 5 4 2 2" xfId="2173" xr:uid="{00000000-0005-0000-0000-00005A030000}"/>
    <cellStyle name="Normal 10 2 5 4 2 2 2" xfId="6688" xr:uid="{00000000-0005-0000-0000-00005B030000}"/>
    <cellStyle name="Normal 10 2 5 4 2 2 3" xfId="4633" xr:uid="{00000000-0005-0000-0000-00005C030000}"/>
    <cellStyle name="Normal 10 2 5 4 2 3" xfId="5674" xr:uid="{00000000-0005-0000-0000-00005D030000}"/>
    <cellStyle name="Normal 10 2 5 4 2 4" xfId="3619" xr:uid="{00000000-0005-0000-0000-00005E030000}"/>
    <cellStyle name="Normal 10 2 5 4 3" xfId="1565" xr:uid="{00000000-0005-0000-0000-00005F030000}"/>
    <cellStyle name="Normal 10 2 5 4 3 2" xfId="6080" xr:uid="{00000000-0005-0000-0000-000060030000}"/>
    <cellStyle name="Normal 10 2 5 4 3 3" xfId="4025" xr:uid="{00000000-0005-0000-0000-000061030000}"/>
    <cellStyle name="Normal 10 2 5 4 4" xfId="5066" xr:uid="{00000000-0005-0000-0000-000062030000}"/>
    <cellStyle name="Normal 10 2 5 4 5" xfId="3011" xr:uid="{00000000-0005-0000-0000-000063030000}"/>
    <cellStyle name="Normal 10 2 5 5" xfId="595" xr:uid="{00000000-0005-0000-0000-000064030000}"/>
    <cellStyle name="Normal 10 2 5 5 2" xfId="1888" xr:uid="{00000000-0005-0000-0000-000065030000}"/>
    <cellStyle name="Normal 10 2 5 5 2 2" xfId="6403" xr:uid="{00000000-0005-0000-0000-000066030000}"/>
    <cellStyle name="Normal 10 2 5 5 2 3" xfId="4348" xr:uid="{00000000-0005-0000-0000-000067030000}"/>
    <cellStyle name="Normal 10 2 5 5 3" xfId="5389" xr:uid="{00000000-0005-0000-0000-000068030000}"/>
    <cellStyle name="Normal 10 2 5 5 4" xfId="3334" xr:uid="{00000000-0005-0000-0000-000069030000}"/>
    <cellStyle name="Normal 10 2 5 6" xfId="1451" xr:uid="{00000000-0005-0000-0000-00006A030000}"/>
    <cellStyle name="Normal 10 2 5 6 2" xfId="5966" xr:uid="{00000000-0005-0000-0000-00006B030000}"/>
    <cellStyle name="Normal 10 2 5 6 3" xfId="3911" xr:uid="{00000000-0005-0000-0000-00006C030000}"/>
    <cellStyle name="Normal 10 2 5 7" xfId="4952" xr:uid="{00000000-0005-0000-0000-00006D030000}"/>
    <cellStyle name="Normal 10 2 5 8" xfId="2897" xr:uid="{00000000-0005-0000-0000-00006E030000}"/>
    <cellStyle name="Normal 10 2 6" xfId="291" xr:uid="{00000000-0005-0000-0000-00006F030000}"/>
    <cellStyle name="Normal 10 2 6 2" xfId="405" xr:uid="{00000000-0005-0000-0000-000070030000}"/>
    <cellStyle name="Normal 10 2 6 2 2" xfId="899" xr:uid="{00000000-0005-0000-0000-000071030000}"/>
    <cellStyle name="Normal 10 2 6 2 2 2" xfId="2192" xr:uid="{00000000-0005-0000-0000-000072030000}"/>
    <cellStyle name="Normal 10 2 6 2 2 2 2" xfId="6707" xr:uid="{00000000-0005-0000-0000-000073030000}"/>
    <cellStyle name="Normal 10 2 6 2 2 2 3" xfId="4652" xr:uid="{00000000-0005-0000-0000-000074030000}"/>
    <cellStyle name="Normal 10 2 6 2 2 3" xfId="5693" xr:uid="{00000000-0005-0000-0000-000075030000}"/>
    <cellStyle name="Normal 10 2 6 2 2 4" xfId="3638" xr:uid="{00000000-0005-0000-0000-000076030000}"/>
    <cellStyle name="Normal 10 2 6 2 3" xfId="1698" xr:uid="{00000000-0005-0000-0000-000077030000}"/>
    <cellStyle name="Normal 10 2 6 2 3 2" xfId="6213" xr:uid="{00000000-0005-0000-0000-000078030000}"/>
    <cellStyle name="Normal 10 2 6 2 3 3" xfId="4158" xr:uid="{00000000-0005-0000-0000-000079030000}"/>
    <cellStyle name="Normal 10 2 6 2 4" xfId="5199" xr:uid="{00000000-0005-0000-0000-00007A030000}"/>
    <cellStyle name="Normal 10 2 6 2 5" xfId="3144" xr:uid="{00000000-0005-0000-0000-00007B030000}"/>
    <cellStyle name="Normal 10 2 6 3" xfId="614" xr:uid="{00000000-0005-0000-0000-00007C030000}"/>
    <cellStyle name="Normal 10 2 6 3 2" xfId="1907" xr:uid="{00000000-0005-0000-0000-00007D030000}"/>
    <cellStyle name="Normal 10 2 6 3 2 2" xfId="6422" xr:uid="{00000000-0005-0000-0000-00007E030000}"/>
    <cellStyle name="Normal 10 2 6 3 2 3" xfId="4367" xr:uid="{00000000-0005-0000-0000-00007F030000}"/>
    <cellStyle name="Normal 10 2 6 3 3" xfId="5408" xr:uid="{00000000-0005-0000-0000-000080030000}"/>
    <cellStyle name="Normal 10 2 6 3 4" xfId="3353" xr:uid="{00000000-0005-0000-0000-000081030000}"/>
    <cellStyle name="Normal 10 2 6 4" xfId="1584" xr:uid="{00000000-0005-0000-0000-000082030000}"/>
    <cellStyle name="Normal 10 2 6 4 2" xfId="6099" xr:uid="{00000000-0005-0000-0000-000083030000}"/>
    <cellStyle name="Normal 10 2 6 4 3" xfId="4044" xr:uid="{00000000-0005-0000-0000-000084030000}"/>
    <cellStyle name="Normal 10 2 6 5" xfId="5085" xr:uid="{00000000-0005-0000-0000-000085030000}"/>
    <cellStyle name="Normal 10 2 6 6" xfId="3030" xr:uid="{00000000-0005-0000-0000-000086030000}"/>
    <cellStyle name="Normal 10 2 7" xfId="310" xr:uid="{00000000-0005-0000-0000-000087030000}"/>
    <cellStyle name="Normal 10 2 7 2" xfId="994" xr:uid="{00000000-0005-0000-0000-000088030000}"/>
    <cellStyle name="Normal 10 2 7 2 2" xfId="2287" xr:uid="{00000000-0005-0000-0000-000089030000}"/>
    <cellStyle name="Normal 10 2 7 2 2 2" xfId="6802" xr:uid="{00000000-0005-0000-0000-00008A030000}"/>
    <cellStyle name="Normal 10 2 7 2 2 3" xfId="4747" xr:uid="{00000000-0005-0000-0000-00008B030000}"/>
    <cellStyle name="Normal 10 2 7 2 3" xfId="5788" xr:uid="{00000000-0005-0000-0000-00008C030000}"/>
    <cellStyle name="Normal 10 2 7 2 4" xfId="3733" xr:uid="{00000000-0005-0000-0000-00008D030000}"/>
    <cellStyle name="Normal 10 2 7 3" xfId="709" xr:uid="{00000000-0005-0000-0000-00008E030000}"/>
    <cellStyle name="Normal 10 2 7 3 2" xfId="2002" xr:uid="{00000000-0005-0000-0000-00008F030000}"/>
    <cellStyle name="Normal 10 2 7 3 2 2" xfId="6517" xr:uid="{00000000-0005-0000-0000-000090030000}"/>
    <cellStyle name="Normal 10 2 7 3 2 3" xfId="4462" xr:uid="{00000000-0005-0000-0000-000091030000}"/>
    <cellStyle name="Normal 10 2 7 3 3" xfId="5503" xr:uid="{00000000-0005-0000-0000-000092030000}"/>
    <cellStyle name="Normal 10 2 7 3 4" xfId="3448" xr:uid="{00000000-0005-0000-0000-000093030000}"/>
    <cellStyle name="Normal 10 2 7 4" xfId="1603" xr:uid="{00000000-0005-0000-0000-000094030000}"/>
    <cellStyle name="Normal 10 2 7 4 2" xfId="6118" xr:uid="{00000000-0005-0000-0000-000095030000}"/>
    <cellStyle name="Normal 10 2 7 4 3" xfId="4063" xr:uid="{00000000-0005-0000-0000-000096030000}"/>
    <cellStyle name="Normal 10 2 7 5" xfId="5104" xr:uid="{00000000-0005-0000-0000-000097030000}"/>
    <cellStyle name="Normal 10 2 7 6" xfId="3049" xr:uid="{00000000-0005-0000-0000-000098030000}"/>
    <cellStyle name="Normal 10 2 8" xfId="424" xr:uid="{00000000-0005-0000-0000-000099030000}"/>
    <cellStyle name="Normal 10 2 8 2" xfId="804" xr:uid="{00000000-0005-0000-0000-00009A030000}"/>
    <cellStyle name="Normal 10 2 8 2 2" xfId="2097" xr:uid="{00000000-0005-0000-0000-00009B030000}"/>
    <cellStyle name="Normal 10 2 8 2 2 2" xfId="6612" xr:uid="{00000000-0005-0000-0000-00009C030000}"/>
    <cellStyle name="Normal 10 2 8 2 2 3" xfId="4557" xr:uid="{00000000-0005-0000-0000-00009D030000}"/>
    <cellStyle name="Normal 10 2 8 2 3" xfId="5598" xr:uid="{00000000-0005-0000-0000-00009E030000}"/>
    <cellStyle name="Normal 10 2 8 2 4" xfId="3543" xr:uid="{00000000-0005-0000-0000-00009F030000}"/>
    <cellStyle name="Normal 10 2 8 3" xfId="1717" xr:uid="{00000000-0005-0000-0000-0000A0030000}"/>
    <cellStyle name="Normal 10 2 8 3 2" xfId="6232" xr:uid="{00000000-0005-0000-0000-0000A1030000}"/>
    <cellStyle name="Normal 10 2 8 3 3" xfId="4177" xr:uid="{00000000-0005-0000-0000-0000A2030000}"/>
    <cellStyle name="Normal 10 2 8 4" xfId="5218" xr:uid="{00000000-0005-0000-0000-0000A3030000}"/>
    <cellStyle name="Normal 10 2 8 5" xfId="3163" xr:uid="{00000000-0005-0000-0000-0000A4030000}"/>
    <cellStyle name="Normal 10 2 9" xfId="196" xr:uid="{00000000-0005-0000-0000-0000A5030000}"/>
    <cellStyle name="Normal 10 2 9 2" xfId="1489" xr:uid="{00000000-0005-0000-0000-0000A6030000}"/>
    <cellStyle name="Normal 10 2 9 2 2" xfId="6004" xr:uid="{00000000-0005-0000-0000-0000A7030000}"/>
    <cellStyle name="Normal 10 2 9 2 3" xfId="3949" xr:uid="{00000000-0005-0000-0000-0000A8030000}"/>
    <cellStyle name="Normal 10 2 9 3" xfId="4990" xr:uid="{00000000-0005-0000-0000-0000A9030000}"/>
    <cellStyle name="Normal 10 2 9 4" xfId="2935" xr:uid="{00000000-0005-0000-0000-0000AA030000}"/>
    <cellStyle name="Normal 10 3" xfId="91" xr:uid="{00000000-0005-0000-0000-0000AB030000}"/>
    <cellStyle name="Normal 10 3 2" xfId="319" xr:uid="{00000000-0005-0000-0000-0000AC030000}"/>
    <cellStyle name="Normal 10 3 2 2" xfId="908" xr:uid="{00000000-0005-0000-0000-0000AD030000}"/>
    <cellStyle name="Normal 10 3 2 2 2" xfId="2201" xr:uid="{00000000-0005-0000-0000-0000AE030000}"/>
    <cellStyle name="Normal 10 3 2 2 2 2" xfId="6716" xr:uid="{00000000-0005-0000-0000-0000AF030000}"/>
    <cellStyle name="Normal 10 3 2 2 2 3" xfId="4661" xr:uid="{00000000-0005-0000-0000-0000B0030000}"/>
    <cellStyle name="Normal 10 3 2 2 3" xfId="5702" xr:uid="{00000000-0005-0000-0000-0000B1030000}"/>
    <cellStyle name="Normal 10 3 2 2 4" xfId="3647" xr:uid="{00000000-0005-0000-0000-0000B2030000}"/>
    <cellStyle name="Normal 10 3 2 3" xfId="623" xr:uid="{00000000-0005-0000-0000-0000B3030000}"/>
    <cellStyle name="Normal 10 3 2 3 2" xfId="1916" xr:uid="{00000000-0005-0000-0000-0000B4030000}"/>
    <cellStyle name="Normal 10 3 2 3 2 2" xfId="6431" xr:uid="{00000000-0005-0000-0000-0000B5030000}"/>
    <cellStyle name="Normal 10 3 2 3 2 3" xfId="4376" xr:uid="{00000000-0005-0000-0000-0000B6030000}"/>
    <cellStyle name="Normal 10 3 2 3 3" xfId="5417" xr:uid="{00000000-0005-0000-0000-0000B7030000}"/>
    <cellStyle name="Normal 10 3 2 3 4" xfId="3362" xr:uid="{00000000-0005-0000-0000-0000B8030000}"/>
    <cellStyle name="Normal 10 3 2 4" xfId="1612" xr:uid="{00000000-0005-0000-0000-0000B9030000}"/>
    <cellStyle name="Normal 10 3 2 4 2" xfId="6127" xr:uid="{00000000-0005-0000-0000-0000BA030000}"/>
    <cellStyle name="Normal 10 3 2 4 3" xfId="4072" xr:uid="{00000000-0005-0000-0000-0000BB030000}"/>
    <cellStyle name="Normal 10 3 2 5" xfId="5113" xr:uid="{00000000-0005-0000-0000-0000BC030000}"/>
    <cellStyle name="Normal 10 3 2 6" xfId="3058" xr:uid="{00000000-0005-0000-0000-0000BD030000}"/>
    <cellStyle name="Normal 10 3 3" xfId="433" xr:uid="{00000000-0005-0000-0000-0000BE030000}"/>
    <cellStyle name="Normal 10 3 3 2" xfId="1003" xr:uid="{00000000-0005-0000-0000-0000BF030000}"/>
    <cellStyle name="Normal 10 3 3 2 2" xfId="2296" xr:uid="{00000000-0005-0000-0000-0000C0030000}"/>
    <cellStyle name="Normal 10 3 3 2 2 2" xfId="6811" xr:uid="{00000000-0005-0000-0000-0000C1030000}"/>
    <cellStyle name="Normal 10 3 3 2 2 3" xfId="4756" xr:uid="{00000000-0005-0000-0000-0000C2030000}"/>
    <cellStyle name="Normal 10 3 3 2 3" xfId="5797" xr:uid="{00000000-0005-0000-0000-0000C3030000}"/>
    <cellStyle name="Normal 10 3 3 2 4" xfId="3742" xr:uid="{00000000-0005-0000-0000-0000C4030000}"/>
    <cellStyle name="Normal 10 3 3 3" xfId="718" xr:uid="{00000000-0005-0000-0000-0000C5030000}"/>
    <cellStyle name="Normal 10 3 3 3 2" xfId="2011" xr:uid="{00000000-0005-0000-0000-0000C6030000}"/>
    <cellStyle name="Normal 10 3 3 3 2 2" xfId="6526" xr:uid="{00000000-0005-0000-0000-0000C7030000}"/>
    <cellStyle name="Normal 10 3 3 3 2 3" xfId="4471" xr:uid="{00000000-0005-0000-0000-0000C8030000}"/>
    <cellStyle name="Normal 10 3 3 3 3" xfId="5512" xr:uid="{00000000-0005-0000-0000-0000C9030000}"/>
    <cellStyle name="Normal 10 3 3 3 4" xfId="3457" xr:uid="{00000000-0005-0000-0000-0000CA030000}"/>
    <cellStyle name="Normal 10 3 3 4" xfId="1726" xr:uid="{00000000-0005-0000-0000-0000CB030000}"/>
    <cellStyle name="Normal 10 3 3 4 2" xfId="6241" xr:uid="{00000000-0005-0000-0000-0000CC030000}"/>
    <cellStyle name="Normal 10 3 3 4 3" xfId="4186" xr:uid="{00000000-0005-0000-0000-0000CD030000}"/>
    <cellStyle name="Normal 10 3 3 5" xfId="5227" xr:uid="{00000000-0005-0000-0000-0000CE030000}"/>
    <cellStyle name="Normal 10 3 3 6" xfId="3172" xr:uid="{00000000-0005-0000-0000-0000CF030000}"/>
    <cellStyle name="Normal 10 3 4" xfId="205" xr:uid="{00000000-0005-0000-0000-0000D0030000}"/>
    <cellStyle name="Normal 10 3 4 2" xfId="813" xr:uid="{00000000-0005-0000-0000-0000D1030000}"/>
    <cellStyle name="Normal 10 3 4 2 2" xfId="2106" xr:uid="{00000000-0005-0000-0000-0000D2030000}"/>
    <cellStyle name="Normal 10 3 4 2 2 2" xfId="6621" xr:uid="{00000000-0005-0000-0000-0000D3030000}"/>
    <cellStyle name="Normal 10 3 4 2 2 3" xfId="4566" xr:uid="{00000000-0005-0000-0000-0000D4030000}"/>
    <cellStyle name="Normal 10 3 4 2 3" xfId="5607" xr:uid="{00000000-0005-0000-0000-0000D5030000}"/>
    <cellStyle name="Normal 10 3 4 2 4" xfId="3552" xr:uid="{00000000-0005-0000-0000-0000D6030000}"/>
    <cellStyle name="Normal 10 3 4 3" xfId="1498" xr:uid="{00000000-0005-0000-0000-0000D7030000}"/>
    <cellStyle name="Normal 10 3 4 3 2" xfId="6013" xr:uid="{00000000-0005-0000-0000-0000D8030000}"/>
    <cellStyle name="Normal 10 3 4 3 3" xfId="3958" xr:uid="{00000000-0005-0000-0000-0000D9030000}"/>
    <cellStyle name="Normal 10 3 4 4" xfId="4999" xr:uid="{00000000-0005-0000-0000-0000DA030000}"/>
    <cellStyle name="Normal 10 3 4 5" xfId="2944" xr:uid="{00000000-0005-0000-0000-0000DB030000}"/>
    <cellStyle name="Normal 10 3 5" xfId="528" xr:uid="{00000000-0005-0000-0000-0000DC030000}"/>
    <cellStyle name="Normal 10 3 5 2" xfId="1821" xr:uid="{00000000-0005-0000-0000-0000DD030000}"/>
    <cellStyle name="Normal 10 3 5 2 2" xfId="6336" xr:uid="{00000000-0005-0000-0000-0000DE030000}"/>
    <cellStyle name="Normal 10 3 5 2 3" xfId="4281" xr:uid="{00000000-0005-0000-0000-0000DF030000}"/>
    <cellStyle name="Normal 10 3 5 3" xfId="5322" xr:uid="{00000000-0005-0000-0000-0000E0030000}"/>
    <cellStyle name="Normal 10 3 5 4" xfId="3267" xr:uid="{00000000-0005-0000-0000-0000E1030000}"/>
    <cellStyle name="Normal 10 3 6" xfId="1384" xr:uid="{00000000-0005-0000-0000-0000E2030000}"/>
    <cellStyle name="Normal 10 3 6 2" xfId="5899" xr:uid="{00000000-0005-0000-0000-0000E3030000}"/>
    <cellStyle name="Normal 10 3 6 3" xfId="3844" xr:uid="{00000000-0005-0000-0000-0000E4030000}"/>
    <cellStyle name="Normal 10 3 7" xfId="4885" xr:uid="{00000000-0005-0000-0000-0000E5030000}"/>
    <cellStyle name="Normal 10 3 8" xfId="2830" xr:uid="{00000000-0005-0000-0000-0000E6030000}"/>
    <cellStyle name="Normal 10 4" xfId="110" xr:uid="{00000000-0005-0000-0000-0000E7030000}"/>
    <cellStyle name="Normal 10 4 2" xfId="338" xr:uid="{00000000-0005-0000-0000-0000E8030000}"/>
    <cellStyle name="Normal 10 4 2 2" xfId="927" xr:uid="{00000000-0005-0000-0000-0000E9030000}"/>
    <cellStyle name="Normal 10 4 2 2 2" xfId="2220" xr:uid="{00000000-0005-0000-0000-0000EA030000}"/>
    <cellStyle name="Normal 10 4 2 2 2 2" xfId="6735" xr:uid="{00000000-0005-0000-0000-0000EB030000}"/>
    <cellStyle name="Normal 10 4 2 2 2 3" xfId="4680" xr:uid="{00000000-0005-0000-0000-0000EC030000}"/>
    <cellStyle name="Normal 10 4 2 2 3" xfId="5721" xr:uid="{00000000-0005-0000-0000-0000ED030000}"/>
    <cellStyle name="Normal 10 4 2 2 4" xfId="3666" xr:uid="{00000000-0005-0000-0000-0000EE030000}"/>
    <cellStyle name="Normal 10 4 2 3" xfId="642" xr:uid="{00000000-0005-0000-0000-0000EF030000}"/>
    <cellStyle name="Normal 10 4 2 3 2" xfId="1935" xr:uid="{00000000-0005-0000-0000-0000F0030000}"/>
    <cellStyle name="Normal 10 4 2 3 2 2" xfId="6450" xr:uid="{00000000-0005-0000-0000-0000F1030000}"/>
    <cellStyle name="Normal 10 4 2 3 2 3" xfId="4395" xr:uid="{00000000-0005-0000-0000-0000F2030000}"/>
    <cellStyle name="Normal 10 4 2 3 3" xfId="5436" xr:uid="{00000000-0005-0000-0000-0000F3030000}"/>
    <cellStyle name="Normal 10 4 2 3 4" xfId="3381" xr:uid="{00000000-0005-0000-0000-0000F4030000}"/>
    <cellStyle name="Normal 10 4 2 4" xfId="1631" xr:uid="{00000000-0005-0000-0000-0000F5030000}"/>
    <cellStyle name="Normal 10 4 2 4 2" xfId="6146" xr:uid="{00000000-0005-0000-0000-0000F6030000}"/>
    <cellStyle name="Normal 10 4 2 4 3" xfId="4091" xr:uid="{00000000-0005-0000-0000-0000F7030000}"/>
    <cellStyle name="Normal 10 4 2 5" xfId="5132" xr:uid="{00000000-0005-0000-0000-0000F8030000}"/>
    <cellStyle name="Normal 10 4 2 6" xfId="3077" xr:uid="{00000000-0005-0000-0000-0000F9030000}"/>
    <cellStyle name="Normal 10 4 3" xfId="452" xr:uid="{00000000-0005-0000-0000-0000FA030000}"/>
    <cellStyle name="Normal 10 4 3 2" xfId="1022" xr:uid="{00000000-0005-0000-0000-0000FB030000}"/>
    <cellStyle name="Normal 10 4 3 2 2" xfId="2315" xr:uid="{00000000-0005-0000-0000-0000FC030000}"/>
    <cellStyle name="Normal 10 4 3 2 2 2" xfId="6830" xr:uid="{00000000-0005-0000-0000-0000FD030000}"/>
    <cellStyle name="Normal 10 4 3 2 2 3" xfId="4775" xr:uid="{00000000-0005-0000-0000-0000FE030000}"/>
    <cellStyle name="Normal 10 4 3 2 3" xfId="5816" xr:uid="{00000000-0005-0000-0000-0000FF030000}"/>
    <cellStyle name="Normal 10 4 3 2 4" xfId="3761" xr:uid="{00000000-0005-0000-0000-000000040000}"/>
    <cellStyle name="Normal 10 4 3 3" xfId="737" xr:uid="{00000000-0005-0000-0000-000001040000}"/>
    <cellStyle name="Normal 10 4 3 3 2" xfId="2030" xr:uid="{00000000-0005-0000-0000-000002040000}"/>
    <cellStyle name="Normal 10 4 3 3 2 2" xfId="6545" xr:uid="{00000000-0005-0000-0000-000003040000}"/>
    <cellStyle name="Normal 10 4 3 3 2 3" xfId="4490" xr:uid="{00000000-0005-0000-0000-000004040000}"/>
    <cellStyle name="Normal 10 4 3 3 3" xfId="5531" xr:uid="{00000000-0005-0000-0000-000005040000}"/>
    <cellStyle name="Normal 10 4 3 3 4" xfId="3476" xr:uid="{00000000-0005-0000-0000-000006040000}"/>
    <cellStyle name="Normal 10 4 3 4" xfId="1745" xr:uid="{00000000-0005-0000-0000-000007040000}"/>
    <cellStyle name="Normal 10 4 3 4 2" xfId="6260" xr:uid="{00000000-0005-0000-0000-000008040000}"/>
    <cellStyle name="Normal 10 4 3 4 3" xfId="4205" xr:uid="{00000000-0005-0000-0000-000009040000}"/>
    <cellStyle name="Normal 10 4 3 5" xfId="5246" xr:uid="{00000000-0005-0000-0000-00000A040000}"/>
    <cellStyle name="Normal 10 4 3 6" xfId="3191" xr:uid="{00000000-0005-0000-0000-00000B040000}"/>
    <cellStyle name="Normal 10 4 4" xfId="224" xr:uid="{00000000-0005-0000-0000-00000C040000}"/>
    <cellStyle name="Normal 10 4 4 2" xfId="832" xr:uid="{00000000-0005-0000-0000-00000D040000}"/>
    <cellStyle name="Normal 10 4 4 2 2" xfId="2125" xr:uid="{00000000-0005-0000-0000-00000E040000}"/>
    <cellStyle name="Normal 10 4 4 2 2 2" xfId="6640" xr:uid="{00000000-0005-0000-0000-00000F040000}"/>
    <cellStyle name="Normal 10 4 4 2 2 3" xfId="4585" xr:uid="{00000000-0005-0000-0000-000010040000}"/>
    <cellStyle name="Normal 10 4 4 2 3" xfId="5626" xr:uid="{00000000-0005-0000-0000-000011040000}"/>
    <cellStyle name="Normal 10 4 4 2 4" xfId="3571" xr:uid="{00000000-0005-0000-0000-000012040000}"/>
    <cellStyle name="Normal 10 4 4 3" xfId="1517" xr:uid="{00000000-0005-0000-0000-000013040000}"/>
    <cellStyle name="Normal 10 4 4 3 2" xfId="6032" xr:uid="{00000000-0005-0000-0000-000014040000}"/>
    <cellStyle name="Normal 10 4 4 3 3" xfId="3977" xr:uid="{00000000-0005-0000-0000-000015040000}"/>
    <cellStyle name="Normal 10 4 4 4" xfId="5018" xr:uid="{00000000-0005-0000-0000-000016040000}"/>
    <cellStyle name="Normal 10 4 4 5" xfId="2963" xr:uid="{00000000-0005-0000-0000-000017040000}"/>
    <cellStyle name="Normal 10 4 5" xfId="547" xr:uid="{00000000-0005-0000-0000-000018040000}"/>
    <cellStyle name="Normal 10 4 5 2" xfId="1840" xr:uid="{00000000-0005-0000-0000-000019040000}"/>
    <cellStyle name="Normal 10 4 5 2 2" xfId="6355" xr:uid="{00000000-0005-0000-0000-00001A040000}"/>
    <cellStyle name="Normal 10 4 5 2 3" xfId="4300" xr:uid="{00000000-0005-0000-0000-00001B040000}"/>
    <cellStyle name="Normal 10 4 5 3" xfId="5341" xr:uid="{00000000-0005-0000-0000-00001C040000}"/>
    <cellStyle name="Normal 10 4 5 4" xfId="3286" xr:uid="{00000000-0005-0000-0000-00001D040000}"/>
    <cellStyle name="Normal 10 4 6" xfId="1403" xr:uid="{00000000-0005-0000-0000-00001E040000}"/>
    <cellStyle name="Normal 10 4 6 2" xfId="5918" xr:uid="{00000000-0005-0000-0000-00001F040000}"/>
    <cellStyle name="Normal 10 4 6 3" xfId="3863" xr:uid="{00000000-0005-0000-0000-000020040000}"/>
    <cellStyle name="Normal 10 4 7" xfId="4904" xr:uid="{00000000-0005-0000-0000-000021040000}"/>
    <cellStyle name="Normal 10 4 8" xfId="2849" xr:uid="{00000000-0005-0000-0000-000022040000}"/>
    <cellStyle name="Normal 10 5" xfId="129" xr:uid="{00000000-0005-0000-0000-000023040000}"/>
    <cellStyle name="Normal 10 5 2" xfId="357" xr:uid="{00000000-0005-0000-0000-000024040000}"/>
    <cellStyle name="Normal 10 5 2 2" xfId="946" xr:uid="{00000000-0005-0000-0000-000025040000}"/>
    <cellStyle name="Normal 10 5 2 2 2" xfId="2239" xr:uid="{00000000-0005-0000-0000-000026040000}"/>
    <cellStyle name="Normal 10 5 2 2 2 2" xfId="6754" xr:uid="{00000000-0005-0000-0000-000027040000}"/>
    <cellStyle name="Normal 10 5 2 2 2 3" xfId="4699" xr:uid="{00000000-0005-0000-0000-000028040000}"/>
    <cellStyle name="Normal 10 5 2 2 3" xfId="5740" xr:uid="{00000000-0005-0000-0000-000029040000}"/>
    <cellStyle name="Normal 10 5 2 2 4" xfId="3685" xr:uid="{00000000-0005-0000-0000-00002A040000}"/>
    <cellStyle name="Normal 10 5 2 3" xfId="661" xr:uid="{00000000-0005-0000-0000-00002B040000}"/>
    <cellStyle name="Normal 10 5 2 3 2" xfId="1954" xr:uid="{00000000-0005-0000-0000-00002C040000}"/>
    <cellStyle name="Normal 10 5 2 3 2 2" xfId="6469" xr:uid="{00000000-0005-0000-0000-00002D040000}"/>
    <cellStyle name="Normal 10 5 2 3 2 3" xfId="4414" xr:uid="{00000000-0005-0000-0000-00002E040000}"/>
    <cellStyle name="Normal 10 5 2 3 3" xfId="5455" xr:uid="{00000000-0005-0000-0000-00002F040000}"/>
    <cellStyle name="Normal 10 5 2 3 4" xfId="3400" xr:uid="{00000000-0005-0000-0000-000030040000}"/>
    <cellStyle name="Normal 10 5 2 4" xfId="1650" xr:uid="{00000000-0005-0000-0000-000031040000}"/>
    <cellStyle name="Normal 10 5 2 4 2" xfId="6165" xr:uid="{00000000-0005-0000-0000-000032040000}"/>
    <cellStyle name="Normal 10 5 2 4 3" xfId="4110" xr:uid="{00000000-0005-0000-0000-000033040000}"/>
    <cellStyle name="Normal 10 5 2 5" xfId="5151" xr:uid="{00000000-0005-0000-0000-000034040000}"/>
    <cellStyle name="Normal 10 5 2 6" xfId="3096" xr:uid="{00000000-0005-0000-0000-000035040000}"/>
    <cellStyle name="Normal 10 5 3" xfId="471" xr:uid="{00000000-0005-0000-0000-000036040000}"/>
    <cellStyle name="Normal 10 5 3 2" xfId="1041" xr:uid="{00000000-0005-0000-0000-000037040000}"/>
    <cellStyle name="Normal 10 5 3 2 2" xfId="2334" xr:uid="{00000000-0005-0000-0000-000038040000}"/>
    <cellStyle name="Normal 10 5 3 2 2 2" xfId="6849" xr:uid="{00000000-0005-0000-0000-000039040000}"/>
    <cellStyle name="Normal 10 5 3 2 2 3" xfId="4794" xr:uid="{00000000-0005-0000-0000-00003A040000}"/>
    <cellStyle name="Normal 10 5 3 2 3" xfId="5835" xr:uid="{00000000-0005-0000-0000-00003B040000}"/>
    <cellStyle name="Normal 10 5 3 2 4" xfId="3780" xr:uid="{00000000-0005-0000-0000-00003C040000}"/>
    <cellStyle name="Normal 10 5 3 3" xfId="756" xr:uid="{00000000-0005-0000-0000-00003D040000}"/>
    <cellStyle name="Normal 10 5 3 3 2" xfId="2049" xr:uid="{00000000-0005-0000-0000-00003E040000}"/>
    <cellStyle name="Normal 10 5 3 3 2 2" xfId="6564" xr:uid="{00000000-0005-0000-0000-00003F040000}"/>
    <cellStyle name="Normal 10 5 3 3 2 3" xfId="4509" xr:uid="{00000000-0005-0000-0000-000040040000}"/>
    <cellStyle name="Normal 10 5 3 3 3" xfId="5550" xr:uid="{00000000-0005-0000-0000-000041040000}"/>
    <cellStyle name="Normal 10 5 3 3 4" xfId="3495" xr:uid="{00000000-0005-0000-0000-000042040000}"/>
    <cellStyle name="Normal 10 5 3 4" xfId="1764" xr:uid="{00000000-0005-0000-0000-000043040000}"/>
    <cellStyle name="Normal 10 5 3 4 2" xfId="6279" xr:uid="{00000000-0005-0000-0000-000044040000}"/>
    <cellStyle name="Normal 10 5 3 4 3" xfId="4224" xr:uid="{00000000-0005-0000-0000-000045040000}"/>
    <cellStyle name="Normal 10 5 3 5" xfId="5265" xr:uid="{00000000-0005-0000-0000-000046040000}"/>
    <cellStyle name="Normal 10 5 3 6" xfId="3210" xr:uid="{00000000-0005-0000-0000-000047040000}"/>
    <cellStyle name="Normal 10 5 4" xfId="243" xr:uid="{00000000-0005-0000-0000-000048040000}"/>
    <cellStyle name="Normal 10 5 4 2" xfId="851" xr:uid="{00000000-0005-0000-0000-000049040000}"/>
    <cellStyle name="Normal 10 5 4 2 2" xfId="2144" xr:uid="{00000000-0005-0000-0000-00004A040000}"/>
    <cellStyle name="Normal 10 5 4 2 2 2" xfId="6659" xr:uid="{00000000-0005-0000-0000-00004B040000}"/>
    <cellStyle name="Normal 10 5 4 2 2 3" xfId="4604" xr:uid="{00000000-0005-0000-0000-00004C040000}"/>
    <cellStyle name="Normal 10 5 4 2 3" xfId="5645" xr:uid="{00000000-0005-0000-0000-00004D040000}"/>
    <cellStyle name="Normal 10 5 4 2 4" xfId="3590" xr:uid="{00000000-0005-0000-0000-00004E040000}"/>
    <cellStyle name="Normal 10 5 4 3" xfId="1536" xr:uid="{00000000-0005-0000-0000-00004F040000}"/>
    <cellStyle name="Normal 10 5 4 3 2" xfId="6051" xr:uid="{00000000-0005-0000-0000-000050040000}"/>
    <cellStyle name="Normal 10 5 4 3 3" xfId="3996" xr:uid="{00000000-0005-0000-0000-000051040000}"/>
    <cellStyle name="Normal 10 5 4 4" xfId="5037" xr:uid="{00000000-0005-0000-0000-000052040000}"/>
    <cellStyle name="Normal 10 5 4 5" xfId="2982" xr:uid="{00000000-0005-0000-0000-000053040000}"/>
    <cellStyle name="Normal 10 5 5" xfId="566" xr:uid="{00000000-0005-0000-0000-000054040000}"/>
    <cellStyle name="Normal 10 5 5 2" xfId="1859" xr:uid="{00000000-0005-0000-0000-000055040000}"/>
    <cellStyle name="Normal 10 5 5 2 2" xfId="6374" xr:uid="{00000000-0005-0000-0000-000056040000}"/>
    <cellStyle name="Normal 10 5 5 2 3" xfId="4319" xr:uid="{00000000-0005-0000-0000-000057040000}"/>
    <cellStyle name="Normal 10 5 5 3" xfId="5360" xr:uid="{00000000-0005-0000-0000-000058040000}"/>
    <cellStyle name="Normal 10 5 5 4" xfId="3305" xr:uid="{00000000-0005-0000-0000-000059040000}"/>
    <cellStyle name="Normal 10 5 6" xfId="1422" xr:uid="{00000000-0005-0000-0000-00005A040000}"/>
    <cellStyle name="Normal 10 5 6 2" xfId="5937" xr:uid="{00000000-0005-0000-0000-00005B040000}"/>
    <cellStyle name="Normal 10 5 6 3" xfId="3882" xr:uid="{00000000-0005-0000-0000-00005C040000}"/>
    <cellStyle name="Normal 10 5 7" xfId="4923" xr:uid="{00000000-0005-0000-0000-00005D040000}"/>
    <cellStyle name="Normal 10 5 8" xfId="2868" xr:uid="{00000000-0005-0000-0000-00005E040000}"/>
    <cellStyle name="Normal 10 6" xfId="148" xr:uid="{00000000-0005-0000-0000-00005F040000}"/>
    <cellStyle name="Normal 10 6 2" xfId="376" xr:uid="{00000000-0005-0000-0000-000060040000}"/>
    <cellStyle name="Normal 10 6 2 2" xfId="965" xr:uid="{00000000-0005-0000-0000-000061040000}"/>
    <cellStyle name="Normal 10 6 2 2 2" xfId="2258" xr:uid="{00000000-0005-0000-0000-000062040000}"/>
    <cellStyle name="Normal 10 6 2 2 2 2" xfId="6773" xr:uid="{00000000-0005-0000-0000-000063040000}"/>
    <cellStyle name="Normal 10 6 2 2 2 3" xfId="4718" xr:uid="{00000000-0005-0000-0000-000064040000}"/>
    <cellStyle name="Normal 10 6 2 2 3" xfId="5759" xr:uid="{00000000-0005-0000-0000-000065040000}"/>
    <cellStyle name="Normal 10 6 2 2 4" xfId="3704" xr:uid="{00000000-0005-0000-0000-000066040000}"/>
    <cellStyle name="Normal 10 6 2 3" xfId="680" xr:uid="{00000000-0005-0000-0000-000067040000}"/>
    <cellStyle name="Normal 10 6 2 3 2" xfId="1973" xr:uid="{00000000-0005-0000-0000-000068040000}"/>
    <cellStyle name="Normal 10 6 2 3 2 2" xfId="6488" xr:uid="{00000000-0005-0000-0000-000069040000}"/>
    <cellStyle name="Normal 10 6 2 3 2 3" xfId="4433" xr:uid="{00000000-0005-0000-0000-00006A040000}"/>
    <cellStyle name="Normal 10 6 2 3 3" xfId="5474" xr:uid="{00000000-0005-0000-0000-00006B040000}"/>
    <cellStyle name="Normal 10 6 2 3 4" xfId="3419" xr:uid="{00000000-0005-0000-0000-00006C040000}"/>
    <cellStyle name="Normal 10 6 2 4" xfId="1669" xr:uid="{00000000-0005-0000-0000-00006D040000}"/>
    <cellStyle name="Normal 10 6 2 4 2" xfId="6184" xr:uid="{00000000-0005-0000-0000-00006E040000}"/>
    <cellStyle name="Normal 10 6 2 4 3" xfId="4129" xr:uid="{00000000-0005-0000-0000-00006F040000}"/>
    <cellStyle name="Normal 10 6 2 5" xfId="5170" xr:uid="{00000000-0005-0000-0000-000070040000}"/>
    <cellStyle name="Normal 10 6 2 6" xfId="3115" xr:uid="{00000000-0005-0000-0000-000071040000}"/>
    <cellStyle name="Normal 10 6 3" xfId="490" xr:uid="{00000000-0005-0000-0000-000072040000}"/>
    <cellStyle name="Normal 10 6 3 2" xfId="1060" xr:uid="{00000000-0005-0000-0000-000073040000}"/>
    <cellStyle name="Normal 10 6 3 2 2" xfId="2353" xr:uid="{00000000-0005-0000-0000-000074040000}"/>
    <cellStyle name="Normal 10 6 3 2 2 2" xfId="6868" xr:uid="{00000000-0005-0000-0000-000075040000}"/>
    <cellStyle name="Normal 10 6 3 2 2 3" xfId="4813" xr:uid="{00000000-0005-0000-0000-000076040000}"/>
    <cellStyle name="Normal 10 6 3 2 3" xfId="5854" xr:uid="{00000000-0005-0000-0000-000077040000}"/>
    <cellStyle name="Normal 10 6 3 2 4" xfId="3799" xr:uid="{00000000-0005-0000-0000-000078040000}"/>
    <cellStyle name="Normal 10 6 3 3" xfId="775" xr:uid="{00000000-0005-0000-0000-000079040000}"/>
    <cellStyle name="Normal 10 6 3 3 2" xfId="2068" xr:uid="{00000000-0005-0000-0000-00007A040000}"/>
    <cellStyle name="Normal 10 6 3 3 2 2" xfId="6583" xr:uid="{00000000-0005-0000-0000-00007B040000}"/>
    <cellStyle name="Normal 10 6 3 3 2 3" xfId="4528" xr:uid="{00000000-0005-0000-0000-00007C040000}"/>
    <cellStyle name="Normal 10 6 3 3 3" xfId="5569" xr:uid="{00000000-0005-0000-0000-00007D040000}"/>
    <cellStyle name="Normal 10 6 3 3 4" xfId="3514" xr:uid="{00000000-0005-0000-0000-00007E040000}"/>
    <cellStyle name="Normal 10 6 3 4" xfId="1783" xr:uid="{00000000-0005-0000-0000-00007F040000}"/>
    <cellStyle name="Normal 10 6 3 4 2" xfId="6298" xr:uid="{00000000-0005-0000-0000-000080040000}"/>
    <cellStyle name="Normal 10 6 3 4 3" xfId="4243" xr:uid="{00000000-0005-0000-0000-000081040000}"/>
    <cellStyle name="Normal 10 6 3 5" xfId="5284" xr:uid="{00000000-0005-0000-0000-000082040000}"/>
    <cellStyle name="Normal 10 6 3 6" xfId="3229" xr:uid="{00000000-0005-0000-0000-000083040000}"/>
    <cellStyle name="Normal 10 6 4" xfId="262" xr:uid="{00000000-0005-0000-0000-000084040000}"/>
    <cellStyle name="Normal 10 6 4 2" xfId="870" xr:uid="{00000000-0005-0000-0000-000085040000}"/>
    <cellStyle name="Normal 10 6 4 2 2" xfId="2163" xr:uid="{00000000-0005-0000-0000-000086040000}"/>
    <cellStyle name="Normal 10 6 4 2 2 2" xfId="6678" xr:uid="{00000000-0005-0000-0000-000087040000}"/>
    <cellStyle name="Normal 10 6 4 2 2 3" xfId="4623" xr:uid="{00000000-0005-0000-0000-000088040000}"/>
    <cellStyle name="Normal 10 6 4 2 3" xfId="5664" xr:uid="{00000000-0005-0000-0000-000089040000}"/>
    <cellStyle name="Normal 10 6 4 2 4" xfId="3609" xr:uid="{00000000-0005-0000-0000-00008A040000}"/>
    <cellStyle name="Normal 10 6 4 3" xfId="1555" xr:uid="{00000000-0005-0000-0000-00008B040000}"/>
    <cellStyle name="Normal 10 6 4 3 2" xfId="6070" xr:uid="{00000000-0005-0000-0000-00008C040000}"/>
    <cellStyle name="Normal 10 6 4 3 3" xfId="4015" xr:uid="{00000000-0005-0000-0000-00008D040000}"/>
    <cellStyle name="Normal 10 6 4 4" xfId="5056" xr:uid="{00000000-0005-0000-0000-00008E040000}"/>
    <cellStyle name="Normal 10 6 4 5" xfId="3001" xr:uid="{00000000-0005-0000-0000-00008F040000}"/>
    <cellStyle name="Normal 10 6 5" xfId="585" xr:uid="{00000000-0005-0000-0000-000090040000}"/>
    <cellStyle name="Normal 10 6 5 2" xfId="1878" xr:uid="{00000000-0005-0000-0000-000091040000}"/>
    <cellStyle name="Normal 10 6 5 2 2" xfId="6393" xr:uid="{00000000-0005-0000-0000-000092040000}"/>
    <cellStyle name="Normal 10 6 5 2 3" xfId="4338" xr:uid="{00000000-0005-0000-0000-000093040000}"/>
    <cellStyle name="Normal 10 6 5 3" xfId="5379" xr:uid="{00000000-0005-0000-0000-000094040000}"/>
    <cellStyle name="Normal 10 6 5 4" xfId="3324" xr:uid="{00000000-0005-0000-0000-000095040000}"/>
    <cellStyle name="Normal 10 6 6" xfId="1441" xr:uid="{00000000-0005-0000-0000-000096040000}"/>
    <cellStyle name="Normal 10 6 6 2" xfId="5956" xr:uid="{00000000-0005-0000-0000-000097040000}"/>
    <cellStyle name="Normal 10 6 6 3" xfId="3901" xr:uid="{00000000-0005-0000-0000-000098040000}"/>
    <cellStyle name="Normal 10 6 7" xfId="4942" xr:uid="{00000000-0005-0000-0000-000099040000}"/>
    <cellStyle name="Normal 10 6 8" xfId="2887" xr:uid="{00000000-0005-0000-0000-00009A040000}"/>
    <cellStyle name="Normal 10 7" xfId="281" xr:uid="{00000000-0005-0000-0000-00009B040000}"/>
    <cellStyle name="Normal 10 7 2" xfId="395" xr:uid="{00000000-0005-0000-0000-00009C040000}"/>
    <cellStyle name="Normal 10 7 2 2" xfId="889" xr:uid="{00000000-0005-0000-0000-00009D040000}"/>
    <cellStyle name="Normal 10 7 2 2 2" xfId="2182" xr:uid="{00000000-0005-0000-0000-00009E040000}"/>
    <cellStyle name="Normal 10 7 2 2 2 2" xfId="6697" xr:uid="{00000000-0005-0000-0000-00009F040000}"/>
    <cellStyle name="Normal 10 7 2 2 2 3" xfId="4642" xr:uid="{00000000-0005-0000-0000-0000A0040000}"/>
    <cellStyle name="Normal 10 7 2 2 3" xfId="5683" xr:uid="{00000000-0005-0000-0000-0000A1040000}"/>
    <cellStyle name="Normal 10 7 2 2 4" xfId="3628" xr:uid="{00000000-0005-0000-0000-0000A2040000}"/>
    <cellStyle name="Normal 10 7 2 3" xfId="1688" xr:uid="{00000000-0005-0000-0000-0000A3040000}"/>
    <cellStyle name="Normal 10 7 2 3 2" xfId="6203" xr:uid="{00000000-0005-0000-0000-0000A4040000}"/>
    <cellStyle name="Normal 10 7 2 3 3" xfId="4148" xr:uid="{00000000-0005-0000-0000-0000A5040000}"/>
    <cellStyle name="Normal 10 7 2 4" xfId="5189" xr:uid="{00000000-0005-0000-0000-0000A6040000}"/>
    <cellStyle name="Normal 10 7 2 5" xfId="3134" xr:uid="{00000000-0005-0000-0000-0000A7040000}"/>
    <cellStyle name="Normal 10 7 3" xfId="604" xr:uid="{00000000-0005-0000-0000-0000A8040000}"/>
    <cellStyle name="Normal 10 7 3 2" xfId="1897" xr:uid="{00000000-0005-0000-0000-0000A9040000}"/>
    <cellStyle name="Normal 10 7 3 2 2" xfId="6412" xr:uid="{00000000-0005-0000-0000-0000AA040000}"/>
    <cellStyle name="Normal 10 7 3 2 3" xfId="4357" xr:uid="{00000000-0005-0000-0000-0000AB040000}"/>
    <cellStyle name="Normal 10 7 3 3" xfId="5398" xr:uid="{00000000-0005-0000-0000-0000AC040000}"/>
    <cellStyle name="Normal 10 7 3 4" xfId="3343" xr:uid="{00000000-0005-0000-0000-0000AD040000}"/>
    <cellStyle name="Normal 10 7 4" xfId="1574" xr:uid="{00000000-0005-0000-0000-0000AE040000}"/>
    <cellStyle name="Normal 10 7 4 2" xfId="6089" xr:uid="{00000000-0005-0000-0000-0000AF040000}"/>
    <cellStyle name="Normal 10 7 4 3" xfId="4034" xr:uid="{00000000-0005-0000-0000-0000B0040000}"/>
    <cellStyle name="Normal 10 7 5" xfId="5075" xr:uid="{00000000-0005-0000-0000-0000B1040000}"/>
    <cellStyle name="Normal 10 7 6" xfId="3020" xr:uid="{00000000-0005-0000-0000-0000B2040000}"/>
    <cellStyle name="Normal 10 8" xfId="300" xr:uid="{00000000-0005-0000-0000-0000B3040000}"/>
    <cellStyle name="Normal 10 8 2" xfId="984" xr:uid="{00000000-0005-0000-0000-0000B4040000}"/>
    <cellStyle name="Normal 10 8 2 2" xfId="2277" xr:uid="{00000000-0005-0000-0000-0000B5040000}"/>
    <cellStyle name="Normal 10 8 2 2 2" xfId="6792" xr:uid="{00000000-0005-0000-0000-0000B6040000}"/>
    <cellStyle name="Normal 10 8 2 2 3" xfId="4737" xr:uid="{00000000-0005-0000-0000-0000B7040000}"/>
    <cellStyle name="Normal 10 8 2 3" xfId="5778" xr:uid="{00000000-0005-0000-0000-0000B8040000}"/>
    <cellStyle name="Normal 10 8 2 4" xfId="3723" xr:uid="{00000000-0005-0000-0000-0000B9040000}"/>
    <cellStyle name="Normal 10 8 3" xfId="699" xr:uid="{00000000-0005-0000-0000-0000BA040000}"/>
    <cellStyle name="Normal 10 8 3 2" xfId="1992" xr:uid="{00000000-0005-0000-0000-0000BB040000}"/>
    <cellStyle name="Normal 10 8 3 2 2" xfId="6507" xr:uid="{00000000-0005-0000-0000-0000BC040000}"/>
    <cellStyle name="Normal 10 8 3 2 3" xfId="4452" xr:uid="{00000000-0005-0000-0000-0000BD040000}"/>
    <cellStyle name="Normal 10 8 3 3" xfId="5493" xr:uid="{00000000-0005-0000-0000-0000BE040000}"/>
    <cellStyle name="Normal 10 8 3 4" xfId="3438" xr:uid="{00000000-0005-0000-0000-0000BF040000}"/>
    <cellStyle name="Normal 10 8 4" xfId="1593" xr:uid="{00000000-0005-0000-0000-0000C0040000}"/>
    <cellStyle name="Normal 10 8 4 2" xfId="6108" xr:uid="{00000000-0005-0000-0000-0000C1040000}"/>
    <cellStyle name="Normal 10 8 4 3" xfId="4053" xr:uid="{00000000-0005-0000-0000-0000C2040000}"/>
    <cellStyle name="Normal 10 8 5" xfId="5094" xr:uid="{00000000-0005-0000-0000-0000C3040000}"/>
    <cellStyle name="Normal 10 8 6" xfId="3039" xr:uid="{00000000-0005-0000-0000-0000C4040000}"/>
    <cellStyle name="Normal 10 9" xfId="414" xr:uid="{00000000-0005-0000-0000-0000C5040000}"/>
    <cellStyle name="Normal 10 9 2" xfId="794" xr:uid="{00000000-0005-0000-0000-0000C6040000}"/>
    <cellStyle name="Normal 10 9 2 2" xfId="2087" xr:uid="{00000000-0005-0000-0000-0000C7040000}"/>
    <cellStyle name="Normal 10 9 2 2 2" xfId="6602" xr:uid="{00000000-0005-0000-0000-0000C8040000}"/>
    <cellStyle name="Normal 10 9 2 2 3" xfId="4547" xr:uid="{00000000-0005-0000-0000-0000C9040000}"/>
    <cellStyle name="Normal 10 9 2 3" xfId="5588" xr:uid="{00000000-0005-0000-0000-0000CA040000}"/>
    <cellStyle name="Normal 10 9 2 4" xfId="3533" xr:uid="{00000000-0005-0000-0000-0000CB040000}"/>
    <cellStyle name="Normal 10 9 3" xfId="1707" xr:uid="{00000000-0005-0000-0000-0000CC040000}"/>
    <cellStyle name="Normal 10 9 3 2" xfId="6222" xr:uid="{00000000-0005-0000-0000-0000CD040000}"/>
    <cellStyle name="Normal 10 9 3 3" xfId="4167" xr:uid="{00000000-0005-0000-0000-0000CE040000}"/>
    <cellStyle name="Normal 10 9 4" xfId="5208" xr:uid="{00000000-0005-0000-0000-0000CF040000}"/>
    <cellStyle name="Normal 10 9 5" xfId="3153" xr:uid="{00000000-0005-0000-0000-0000D0040000}"/>
    <cellStyle name="Normal 11" xfId="72" xr:uid="{00000000-0005-0000-0000-0000D1040000}"/>
    <cellStyle name="Normal 11 2" xfId="2798" xr:uid="{00000000-0005-0000-0000-0000D2040000}"/>
    <cellStyle name="Normal 12" xfId="71" xr:uid="{00000000-0005-0000-0000-0000D3040000}"/>
    <cellStyle name="Normal 12 10" xfId="172" xr:uid="{00000000-0005-0000-0000-0000D4040000}"/>
    <cellStyle name="Normal 12 10 2" xfId="1465" xr:uid="{00000000-0005-0000-0000-0000D5040000}"/>
    <cellStyle name="Normal 12 10 2 2" xfId="5980" xr:uid="{00000000-0005-0000-0000-0000D6040000}"/>
    <cellStyle name="Normal 12 10 2 3" xfId="3925" xr:uid="{00000000-0005-0000-0000-0000D7040000}"/>
    <cellStyle name="Normal 12 10 3" xfId="4966" xr:uid="{00000000-0005-0000-0000-0000D8040000}"/>
    <cellStyle name="Normal 12 10 4" xfId="2911" xr:uid="{00000000-0005-0000-0000-0000D9040000}"/>
    <cellStyle name="Normal 12 11" xfId="514" xr:uid="{00000000-0005-0000-0000-0000DA040000}"/>
    <cellStyle name="Normal 12 11 2" xfId="1807" xr:uid="{00000000-0005-0000-0000-0000DB040000}"/>
    <cellStyle name="Normal 12 11 2 2" xfId="6322" xr:uid="{00000000-0005-0000-0000-0000DC040000}"/>
    <cellStyle name="Normal 12 11 2 3" xfId="4267" xr:uid="{00000000-0005-0000-0000-0000DD040000}"/>
    <cellStyle name="Normal 12 11 3" xfId="5308" xr:uid="{00000000-0005-0000-0000-0000DE040000}"/>
    <cellStyle name="Normal 12 11 4" xfId="3253" xr:uid="{00000000-0005-0000-0000-0000DF040000}"/>
    <cellStyle name="Normal 12 12" xfId="1370" xr:uid="{00000000-0005-0000-0000-0000E0040000}"/>
    <cellStyle name="Normal 12 12 2" xfId="5885" xr:uid="{00000000-0005-0000-0000-0000E1040000}"/>
    <cellStyle name="Normal 12 12 3" xfId="3830" xr:uid="{00000000-0005-0000-0000-0000E2040000}"/>
    <cellStyle name="Normal 12 13" xfId="4871" xr:uid="{00000000-0005-0000-0000-0000E3040000}"/>
    <cellStyle name="Normal 12 14" xfId="2816" xr:uid="{00000000-0005-0000-0000-0000E4040000}"/>
    <cellStyle name="Normal 12 2" xfId="96" xr:uid="{00000000-0005-0000-0000-0000E5040000}"/>
    <cellStyle name="Normal 12 2 2" xfId="324" xr:uid="{00000000-0005-0000-0000-0000E6040000}"/>
    <cellStyle name="Normal 12 2 2 2" xfId="913" xr:uid="{00000000-0005-0000-0000-0000E7040000}"/>
    <cellStyle name="Normal 12 2 2 2 2" xfId="2206" xr:uid="{00000000-0005-0000-0000-0000E8040000}"/>
    <cellStyle name="Normal 12 2 2 2 2 2" xfId="6721" xr:uid="{00000000-0005-0000-0000-0000E9040000}"/>
    <cellStyle name="Normal 12 2 2 2 2 3" xfId="4666" xr:uid="{00000000-0005-0000-0000-0000EA040000}"/>
    <cellStyle name="Normal 12 2 2 2 3" xfId="5707" xr:uid="{00000000-0005-0000-0000-0000EB040000}"/>
    <cellStyle name="Normal 12 2 2 2 4" xfId="3652" xr:uid="{00000000-0005-0000-0000-0000EC040000}"/>
    <cellStyle name="Normal 12 2 2 3" xfId="628" xr:uid="{00000000-0005-0000-0000-0000ED040000}"/>
    <cellStyle name="Normal 12 2 2 3 2" xfId="1921" xr:uid="{00000000-0005-0000-0000-0000EE040000}"/>
    <cellStyle name="Normal 12 2 2 3 2 2" xfId="6436" xr:uid="{00000000-0005-0000-0000-0000EF040000}"/>
    <cellStyle name="Normal 12 2 2 3 2 3" xfId="4381" xr:uid="{00000000-0005-0000-0000-0000F0040000}"/>
    <cellStyle name="Normal 12 2 2 3 3" xfId="5422" xr:uid="{00000000-0005-0000-0000-0000F1040000}"/>
    <cellStyle name="Normal 12 2 2 3 4" xfId="3367" xr:uid="{00000000-0005-0000-0000-0000F2040000}"/>
    <cellStyle name="Normal 12 2 2 4" xfId="1617" xr:uid="{00000000-0005-0000-0000-0000F3040000}"/>
    <cellStyle name="Normal 12 2 2 4 2" xfId="6132" xr:uid="{00000000-0005-0000-0000-0000F4040000}"/>
    <cellStyle name="Normal 12 2 2 4 3" xfId="4077" xr:uid="{00000000-0005-0000-0000-0000F5040000}"/>
    <cellStyle name="Normal 12 2 2 5" xfId="5118" xr:uid="{00000000-0005-0000-0000-0000F6040000}"/>
    <cellStyle name="Normal 12 2 2 6" xfId="3063" xr:uid="{00000000-0005-0000-0000-0000F7040000}"/>
    <cellStyle name="Normal 12 2 3" xfId="438" xr:uid="{00000000-0005-0000-0000-0000F8040000}"/>
    <cellStyle name="Normal 12 2 3 2" xfId="1008" xr:uid="{00000000-0005-0000-0000-0000F9040000}"/>
    <cellStyle name="Normal 12 2 3 2 2" xfId="2301" xr:uid="{00000000-0005-0000-0000-0000FA040000}"/>
    <cellStyle name="Normal 12 2 3 2 2 2" xfId="6816" xr:uid="{00000000-0005-0000-0000-0000FB040000}"/>
    <cellStyle name="Normal 12 2 3 2 2 3" xfId="4761" xr:uid="{00000000-0005-0000-0000-0000FC040000}"/>
    <cellStyle name="Normal 12 2 3 2 3" xfId="5802" xr:uid="{00000000-0005-0000-0000-0000FD040000}"/>
    <cellStyle name="Normal 12 2 3 2 4" xfId="3747" xr:uid="{00000000-0005-0000-0000-0000FE040000}"/>
    <cellStyle name="Normal 12 2 3 3" xfId="723" xr:uid="{00000000-0005-0000-0000-0000FF040000}"/>
    <cellStyle name="Normal 12 2 3 3 2" xfId="2016" xr:uid="{00000000-0005-0000-0000-000000050000}"/>
    <cellStyle name="Normal 12 2 3 3 2 2" xfId="6531" xr:uid="{00000000-0005-0000-0000-000001050000}"/>
    <cellStyle name="Normal 12 2 3 3 2 3" xfId="4476" xr:uid="{00000000-0005-0000-0000-000002050000}"/>
    <cellStyle name="Normal 12 2 3 3 3" xfId="5517" xr:uid="{00000000-0005-0000-0000-000003050000}"/>
    <cellStyle name="Normal 12 2 3 3 4" xfId="3462" xr:uid="{00000000-0005-0000-0000-000004050000}"/>
    <cellStyle name="Normal 12 2 3 4" xfId="1731" xr:uid="{00000000-0005-0000-0000-000005050000}"/>
    <cellStyle name="Normal 12 2 3 4 2" xfId="6246" xr:uid="{00000000-0005-0000-0000-000006050000}"/>
    <cellStyle name="Normal 12 2 3 4 3" xfId="4191" xr:uid="{00000000-0005-0000-0000-000007050000}"/>
    <cellStyle name="Normal 12 2 3 5" xfId="5232" xr:uid="{00000000-0005-0000-0000-000008050000}"/>
    <cellStyle name="Normal 12 2 3 6" xfId="3177" xr:uid="{00000000-0005-0000-0000-000009050000}"/>
    <cellStyle name="Normal 12 2 4" xfId="210" xr:uid="{00000000-0005-0000-0000-00000A050000}"/>
    <cellStyle name="Normal 12 2 4 2" xfId="818" xr:uid="{00000000-0005-0000-0000-00000B050000}"/>
    <cellStyle name="Normal 12 2 4 2 2" xfId="2111" xr:uid="{00000000-0005-0000-0000-00000C050000}"/>
    <cellStyle name="Normal 12 2 4 2 2 2" xfId="6626" xr:uid="{00000000-0005-0000-0000-00000D050000}"/>
    <cellStyle name="Normal 12 2 4 2 2 3" xfId="4571" xr:uid="{00000000-0005-0000-0000-00000E050000}"/>
    <cellStyle name="Normal 12 2 4 2 3" xfId="5612" xr:uid="{00000000-0005-0000-0000-00000F050000}"/>
    <cellStyle name="Normal 12 2 4 2 4" xfId="3557" xr:uid="{00000000-0005-0000-0000-000010050000}"/>
    <cellStyle name="Normal 12 2 4 3" xfId="1503" xr:uid="{00000000-0005-0000-0000-000011050000}"/>
    <cellStyle name="Normal 12 2 4 3 2" xfId="6018" xr:uid="{00000000-0005-0000-0000-000012050000}"/>
    <cellStyle name="Normal 12 2 4 3 3" xfId="3963" xr:uid="{00000000-0005-0000-0000-000013050000}"/>
    <cellStyle name="Normal 12 2 4 4" xfId="5004" xr:uid="{00000000-0005-0000-0000-000014050000}"/>
    <cellStyle name="Normal 12 2 4 5" xfId="2949" xr:uid="{00000000-0005-0000-0000-000015050000}"/>
    <cellStyle name="Normal 12 2 5" xfId="533" xr:uid="{00000000-0005-0000-0000-000016050000}"/>
    <cellStyle name="Normal 12 2 5 2" xfId="1826" xr:uid="{00000000-0005-0000-0000-000017050000}"/>
    <cellStyle name="Normal 12 2 5 2 2" xfId="6341" xr:uid="{00000000-0005-0000-0000-000018050000}"/>
    <cellStyle name="Normal 12 2 5 2 3" xfId="4286" xr:uid="{00000000-0005-0000-0000-000019050000}"/>
    <cellStyle name="Normal 12 2 5 3" xfId="5327" xr:uid="{00000000-0005-0000-0000-00001A050000}"/>
    <cellStyle name="Normal 12 2 5 4" xfId="3272" xr:uid="{00000000-0005-0000-0000-00001B050000}"/>
    <cellStyle name="Normal 12 2 6" xfId="1389" xr:uid="{00000000-0005-0000-0000-00001C050000}"/>
    <cellStyle name="Normal 12 2 6 2" xfId="5904" xr:uid="{00000000-0005-0000-0000-00001D050000}"/>
    <cellStyle name="Normal 12 2 6 3" xfId="3849" xr:uid="{00000000-0005-0000-0000-00001E050000}"/>
    <cellStyle name="Normal 12 2 7" xfId="4890" xr:uid="{00000000-0005-0000-0000-00001F050000}"/>
    <cellStyle name="Normal 12 2 8" xfId="2835" xr:uid="{00000000-0005-0000-0000-000020050000}"/>
    <cellStyle name="Normal 12 3" xfId="115" xr:uid="{00000000-0005-0000-0000-000021050000}"/>
    <cellStyle name="Normal 12 3 2" xfId="343" xr:uid="{00000000-0005-0000-0000-000022050000}"/>
    <cellStyle name="Normal 12 3 2 2" xfId="932" xr:uid="{00000000-0005-0000-0000-000023050000}"/>
    <cellStyle name="Normal 12 3 2 2 2" xfId="2225" xr:uid="{00000000-0005-0000-0000-000024050000}"/>
    <cellStyle name="Normal 12 3 2 2 2 2" xfId="6740" xr:uid="{00000000-0005-0000-0000-000025050000}"/>
    <cellStyle name="Normal 12 3 2 2 2 3" xfId="4685" xr:uid="{00000000-0005-0000-0000-000026050000}"/>
    <cellStyle name="Normal 12 3 2 2 3" xfId="5726" xr:uid="{00000000-0005-0000-0000-000027050000}"/>
    <cellStyle name="Normal 12 3 2 2 4" xfId="3671" xr:uid="{00000000-0005-0000-0000-000028050000}"/>
    <cellStyle name="Normal 12 3 2 3" xfId="647" xr:uid="{00000000-0005-0000-0000-000029050000}"/>
    <cellStyle name="Normal 12 3 2 3 2" xfId="1940" xr:uid="{00000000-0005-0000-0000-00002A050000}"/>
    <cellStyle name="Normal 12 3 2 3 2 2" xfId="6455" xr:uid="{00000000-0005-0000-0000-00002B050000}"/>
    <cellStyle name="Normal 12 3 2 3 2 3" xfId="4400" xr:uid="{00000000-0005-0000-0000-00002C050000}"/>
    <cellStyle name="Normal 12 3 2 3 3" xfId="5441" xr:uid="{00000000-0005-0000-0000-00002D050000}"/>
    <cellStyle name="Normal 12 3 2 3 4" xfId="3386" xr:uid="{00000000-0005-0000-0000-00002E050000}"/>
    <cellStyle name="Normal 12 3 2 4" xfId="1636" xr:uid="{00000000-0005-0000-0000-00002F050000}"/>
    <cellStyle name="Normal 12 3 2 4 2" xfId="6151" xr:uid="{00000000-0005-0000-0000-000030050000}"/>
    <cellStyle name="Normal 12 3 2 4 3" xfId="4096" xr:uid="{00000000-0005-0000-0000-000031050000}"/>
    <cellStyle name="Normal 12 3 2 5" xfId="5137" xr:uid="{00000000-0005-0000-0000-000032050000}"/>
    <cellStyle name="Normal 12 3 2 6" xfId="3082" xr:uid="{00000000-0005-0000-0000-000033050000}"/>
    <cellStyle name="Normal 12 3 3" xfId="457" xr:uid="{00000000-0005-0000-0000-000034050000}"/>
    <cellStyle name="Normal 12 3 3 2" xfId="1027" xr:uid="{00000000-0005-0000-0000-000035050000}"/>
    <cellStyle name="Normal 12 3 3 2 2" xfId="2320" xr:uid="{00000000-0005-0000-0000-000036050000}"/>
    <cellStyle name="Normal 12 3 3 2 2 2" xfId="6835" xr:uid="{00000000-0005-0000-0000-000037050000}"/>
    <cellStyle name="Normal 12 3 3 2 2 3" xfId="4780" xr:uid="{00000000-0005-0000-0000-000038050000}"/>
    <cellStyle name="Normal 12 3 3 2 3" xfId="5821" xr:uid="{00000000-0005-0000-0000-000039050000}"/>
    <cellStyle name="Normal 12 3 3 2 4" xfId="3766" xr:uid="{00000000-0005-0000-0000-00003A050000}"/>
    <cellStyle name="Normal 12 3 3 3" xfId="742" xr:uid="{00000000-0005-0000-0000-00003B050000}"/>
    <cellStyle name="Normal 12 3 3 3 2" xfId="2035" xr:uid="{00000000-0005-0000-0000-00003C050000}"/>
    <cellStyle name="Normal 12 3 3 3 2 2" xfId="6550" xr:uid="{00000000-0005-0000-0000-00003D050000}"/>
    <cellStyle name="Normal 12 3 3 3 2 3" xfId="4495" xr:uid="{00000000-0005-0000-0000-00003E050000}"/>
    <cellStyle name="Normal 12 3 3 3 3" xfId="5536" xr:uid="{00000000-0005-0000-0000-00003F050000}"/>
    <cellStyle name="Normal 12 3 3 3 4" xfId="3481" xr:uid="{00000000-0005-0000-0000-000040050000}"/>
    <cellStyle name="Normal 12 3 3 4" xfId="1750" xr:uid="{00000000-0005-0000-0000-000041050000}"/>
    <cellStyle name="Normal 12 3 3 4 2" xfId="6265" xr:uid="{00000000-0005-0000-0000-000042050000}"/>
    <cellStyle name="Normal 12 3 3 4 3" xfId="4210" xr:uid="{00000000-0005-0000-0000-000043050000}"/>
    <cellStyle name="Normal 12 3 3 5" xfId="5251" xr:uid="{00000000-0005-0000-0000-000044050000}"/>
    <cellStyle name="Normal 12 3 3 6" xfId="3196" xr:uid="{00000000-0005-0000-0000-000045050000}"/>
    <cellStyle name="Normal 12 3 4" xfId="229" xr:uid="{00000000-0005-0000-0000-000046050000}"/>
    <cellStyle name="Normal 12 3 4 2" xfId="837" xr:uid="{00000000-0005-0000-0000-000047050000}"/>
    <cellStyle name="Normal 12 3 4 2 2" xfId="2130" xr:uid="{00000000-0005-0000-0000-000048050000}"/>
    <cellStyle name="Normal 12 3 4 2 2 2" xfId="6645" xr:uid="{00000000-0005-0000-0000-000049050000}"/>
    <cellStyle name="Normal 12 3 4 2 2 3" xfId="4590" xr:uid="{00000000-0005-0000-0000-00004A050000}"/>
    <cellStyle name="Normal 12 3 4 2 3" xfId="5631" xr:uid="{00000000-0005-0000-0000-00004B050000}"/>
    <cellStyle name="Normal 12 3 4 2 4" xfId="3576" xr:uid="{00000000-0005-0000-0000-00004C050000}"/>
    <cellStyle name="Normal 12 3 4 3" xfId="1522" xr:uid="{00000000-0005-0000-0000-00004D050000}"/>
    <cellStyle name="Normal 12 3 4 3 2" xfId="6037" xr:uid="{00000000-0005-0000-0000-00004E050000}"/>
    <cellStyle name="Normal 12 3 4 3 3" xfId="3982" xr:uid="{00000000-0005-0000-0000-00004F050000}"/>
    <cellStyle name="Normal 12 3 4 4" xfId="5023" xr:uid="{00000000-0005-0000-0000-000050050000}"/>
    <cellStyle name="Normal 12 3 4 5" xfId="2968" xr:uid="{00000000-0005-0000-0000-000051050000}"/>
    <cellStyle name="Normal 12 3 5" xfId="552" xr:uid="{00000000-0005-0000-0000-000052050000}"/>
    <cellStyle name="Normal 12 3 5 2" xfId="1845" xr:uid="{00000000-0005-0000-0000-000053050000}"/>
    <cellStyle name="Normal 12 3 5 2 2" xfId="6360" xr:uid="{00000000-0005-0000-0000-000054050000}"/>
    <cellStyle name="Normal 12 3 5 2 3" xfId="4305" xr:uid="{00000000-0005-0000-0000-000055050000}"/>
    <cellStyle name="Normal 12 3 5 3" xfId="5346" xr:uid="{00000000-0005-0000-0000-000056050000}"/>
    <cellStyle name="Normal 12 3 5 4" xfId="3291" xr:uid="{00000000-0005-0000-0000-000057050000}"/>
    <cellStyle name="Normal 12 3 6" xfId="1408" xr:uid="{00000000-0005-0000-0000-000058050000}"/>
    <cellStyle name="Normal 12 3 6 2" xfId="5923" xr:uid="{00000000-0005-0000-0000-000059050000}"/>
    <cellStyle name="Normal 12 3 6 3" xfId="3868" xr:uid="{00000000-0005-0000-0000-00005A050000}"/>
    <cellStyle name="Normal 12 3 7" xfId="4909" xr:uid="{00000000-0005-0000-0000-00005B050000}"/>
    <cellStyle name="Normal 12 3 8" xfId="2854" xr:uid="{00000000-0005-0000-0000-00005C050000}"/>
    <cellStyle name="Normal 12 4" xfId="134" xr:uid="{00000000-0005-0000-0000-00005D050000}"/>
    <cellStyle name="Normal 12 4 2" xfId="362" xr:uid="{00000000-0005-0000-0000-00005E050000}"/>
    <cellStyle name="Normal 12 4 2 2" xfId="951" xr:uid="{00000000-0005-0000-0000-00005F050000}"/>
    <cellStyle name="Normal 12 4 2 2 2" xfId="2244" xr:uid="{00000000-0005-0000-0000-000060050000}"/>
    <cellStyle name="Normal 12 4 2 2 2 2" xfId="6759" xr:uid="{00000000-0005-0000-0000-000061050000}"/>
    <cellStyle name="Normal 12 4 2 2 2 3" xfId="4704" xr:uid="{00000000-0005-0000-0000-000062050000}"/>
    <cellStyle name="Normal 12 4 2 2 3" xfId="5745" xr:uid="{00000000-0005-0000-0000-000063050000}"/>
    <cellStyle name="Normal 12 4 2 2 4" xfId="3690" xr:uid="{00000000-0005-0000-0000-000064050000}"/>
    <cellStyle name="Normal 12 4 2 3" xfId="666" xr:uid="{00000000-0005-0000-0000-000065050000}"/>
    <cellStyle name="Normal 12 4 2 3 2" xfId="1959" xr:uid="{00000000-0005-0000-0000-000066050000}"/>
    <cellStyle name="Normal 12 4 2 3 2 2" xfId="6474" xr:uid="{00000000-0005-0000-0000-000067050000}"/>
    <cellStyle name="Normal 12 4 2 3 2 3" xfId="4419" xr:uid="{00000000-0005-0000-0000-000068050000}"/>
    <cellStyle name="Normal 12 4 2 3 3" xfId="5460" xr:uid="{00000000-0005-0000-0000-000069050000}"/>
    <cellStyle name="Normal 12 4 2 3 4" xfId="3405" xr:uid="{00000000-0005-0000-0000-00006A050000}"/>
    <cellStyle name="Normal 12 4 2 4" xfId="1655" xr:uid="{00000000-0005-0000-0000-00006B050000}"/>
    <cellStyle name="Normal 12 4 2 4 2" xfId="6170" xr:uid="{00000000-0005-0000-0000-00006C050000}"/>
    <cellStyle name="Normal 12 4 2 4 3" xfId="4115" xr:uid="{00000000-0005-0000-0000-00006D050000}"/>
    <cellStyle name="Normal 12 4 2 5" xfId="5156" xr:uid="{00000000-0005-0000-0000-00006E050000}"/>
    <cellStyle name="Normal 12 4 2 6" xfId="3101" xr:uid="{00000000-0005-0000-0000-00006F050000}"/>
    <cellStyle name="Normal 12 4 3" xfId="476" xr:uid="{00000000-0005-0000-0000-000070050000}"/>
    <cellStyle name="Normal 12 4 3 2" xfId="1046" xr:uid="{00000000-0005-0000-0000-000071050000}"/>
    <cellStyle name="Normal 12 4 3 2 2" xfId="2339" xr:uid="{00000000-0005-0000-0000-000072050000}"/>
    <cellStyle name="Normal 12 4 3 2 2 2" xfId="6854" xr:uid="{00000000-0005-0000-0000-000073050000}"/>
    <cellStyle name="Normal 12 4 3 2 2 3" xfId="4799" xr:uid="{00000000-0005-0000-0000-000074050000}"/>
    <cellStyle name="Normal 12 4 3 2 3" xfId="5840" xr:uid="{00000000-0005-0000-0000-000075050000}"/>
    <cellStyle name="Normal 12 4 3 2 4" xfId="3785" xr:uid="{00000000-0005-0000-0000-000076050000}"/>
    <cellStyle name="Normal 12 4 3 3" xfId="761" xr:uid="{00000000-0005-0000-0000-000077050000}"/>
    <cellStyle name="Normal 12 4 3 3 2" xfId="2054" xr:uid="{00000000-0005-0000-0000-000078050000}"/>
    <cellStyle name="Normal 12 4 3 3 2 2" xfId="6569" xr:uid="{00000000-0005-0000-0000-000079050000}"/>
    <cellStyle name="Normal 12 4 3 3 2 3" xfId="4514" xr:uid="{00000000-0005-0000-0000-00007A050000}"/>
    <cellStyle name="Normal 12 4 3 3 3" xfId="5555" xr:uid="{00000000-0005-0000-0000-00007B050000}"/>
    <cellStyle name="Normal 12 4 3 3 4" xfId="3500" xr:uid="{00000000-0005-0000-0000-00007C050000}"/>
    <cellStyle name="Normal 12 4 3 4" xfId="1769" xr:uid="{00000000-0005-0000-0000-00007D050000}"/>
    <cellStyle name="Normal 12 4 3 4 2" xfId="6284" xr:uid="{00000000-0005-0000-0000-00007E050000}"/>
    <cellStyle name="Normal 12 4 3 4 3" xfId="4229" xr:uid="{00000000-0005-0000-0000-00007F050000}"/>
    <cellStyle name="Normal 12 4 3 5" xfId="5270" xr:uid="{00000000-0005-0000-0000-000080050000}"/>
    <cellStyle name="Normal 12 4 3 6" xfId="3215" xr:uid="{00000000-0005-0000-0000-000081050000}"/>
    <cellStyle name="Normal 12 4 4" xfId="248" xr:uid="{00000000-0005-0000-0000-000082050000}"/>
    <cellStyle name="Normal 12 4 4 2" xfId="856" xr:uid="{00000000-0005-0000-0000-000083050000}"/>
    <cellStyle name="Normal 12 4 4 2 2" xfId="2149" xr:uid="{00000000-0005-0000-0000-000084050000}"/>
    <cellStyle name="Normal 12 4 4 2 2 2" xfId="6664" xr:uid="{00000000-0005-0000-0000-000085050000}"/>
    <cellStyle name="Normal 12 4 4 2 2 3" xfId="4609" xr:uid="{00000000-0005-0000-0000-000086050000}"/>
    <cellStyle name="Normal 12 4 4 2 3" xfId="5650" xr:uid="{00000000-0005-0000-0000-000087050000}"/>
    <cellStyle name="Normal 12 4 4 2 4" xfId="3595" xr:uid="{00000000-0005-0000-0000-000088050000}"/>
    <cellStyle name="Normal 12 4 4 3" xfId="1541" xr:uid="{00000000-0005-0000-0000-000089050000}"/>
    <cellStyle name="Normal 12 4 4 3 2" xfId="6056" xr:uid="{00000000-0005-0000-0000-00008A050000}"/>
    <cellStyle name="Normal 12 4 4 3 3" xfId="4001" xr:uid="{00000000-0005-0000-0000-00008B050000}"/>
    <cellStyle name="Normal 12 4 4 4" xfId="5042" xr:uid="{00000000-0005-0000-0000-00008C050000}"/>
    <cellStyle name="Normal 12 4 4 5" xfId="2987" xr:uid="{00000000-0005-0000-0000-00008D050000}"/>
    <cellStyle name="Normal 12 4 5" xfId="571" xr:uid="{00000000-0005-0000-0000-00008E050000}"/>
    <cellStyle name="Normal 12 4 5 2" xfId="1864" xr:uid="{00000000-0005-0000-0000-00008F050000}"/>
    <cellStyle name="Normal 12 4 5 2 2" xfId="6379" xr:uid="{00000000-0005-0000-0000-000090050000}"/>
    <cellStyle name="Normal 12 4 5 2 3" xfId="4324" xr:uid="{00000000-0005-0000-0000-000091050000}"/>
    <cellStyle name="Normal 12 4 5 3" xfId="5365" xr:uid="{00000000-0005-0000-0000-000092050000}"/>
    <cellStyle name="Normal 12 4 5 4" xfId="3310" xr:uid="{00000000-0005-0000-0000-000093050000}"/>
    <cellStyle name="Normal 12 4 6" xfId="1427" xr:uid="{00000000-0005-0000-0000-000094050000}"/>
    <cellStyle name="Normal 12 4 6 2" xfId="5942" xr:uid="{00000000-0005-0000-0000-000095050000}"/>
    <cellStyle name="Normal 12 4 6 3" xfId="3887" xr:uid="{00000000-0005-0000-0000-000096050000}"/>
    <cellStyle name="Normal 12 4 7" xfId="4928" xr:uid="{00000000-0005-0000-0000-000097050000}"/>
    <cellStyle name="Normal 12 4 8" xfId="2873" xr:uid="{00000000-0005-0000-0000-000098050000}"/>
    <cellStyle name="Normal 12 5" xfId="153" xr:uid="{00000000-0005-0000-0000-000099050000}"/>
    <cellStyle name="Normal 12 5 2" xfId="381" xr:uid="{00000000-0005-0000-0000-00009A050000}"/>
    <cellStyle name="Normal 12 5 2 2" xfId="970" xr:uid="{00000000-0005-0000-0000-00009B050000}"/>
    <cellStyle name="Normal 12 5 2 2 2" xfId="2263" xr:uid="{00000000-0005-0000-0000-00009C050000}"/>
    <cellStyle name="Normal 12 5 2 2 2 2" xfId="6778" xr:uid="{00000000-0005-0000-0000-00009D050000}"/>
    <cellStyle name="Normal 12 5 2 2 2 3" xfId="4723" xr:uid="{00000000-0005-0000-0000-00009E050000}"/>
    <cellStyle name="Normal 12 5 2 2 3" xfId="5764" xr:uid="{00000000-0005-0000-0000-00009F050000}"/>
    <cellStyle name="Normal 12 5 2 2 4" xfId="3709" xr:uid="{00000000-0005-0000-0000-0000A0050000}"/>
    <cellStyle name="Normal 12 5 2 3" xfId="685" xr:uid="{00000000-0005-0000-0000-0000A1050000}"/>
    <cellStyle name="Normal 12 5 2 3 2" xfId="1978" xr:uid="{00000000-0005-0000-0000-0000A2050000}"/>
    <cellStyle name="Normal 12 5 2 3 2 2" xfId="6493" xr:uid="{00000000-0005-0000-0000-0000A3050000}"/>
    <cellStyle name="Normal 12 5 2 3 2 3" xfId="4438" xr:uid="{00000000-0005-0000-0000-0000A4050000}"/>
    <cellStyle name="Normal 12 5 2 3 3" xfId="5479" xr:uid="{00000000-0005-0000-0000-0000A5050000}"/>
    <cellStyle name="Normal 12 5 2 3 4" xfId="3424" xr:uid="{00000000-0005-0000-0000-0000A6050000}"/>
    <cellStyle name="Normal 12 5 2 4" xfId="1674" xr:uid="{00000000-0005-0000-0000-0000A7050000}"/>
    <cellStyle name="Normal 12 5 2 4 2" xfId="6189" xr:uid="{00000000-0005-0000-0000-0000A8050000}"/>
    <cellStyle name="Normal 12 5 2 4 3" xfId="4134" xr:uid="{00000000-0005-0000-0000-0000A9050000}"/>
    <cellStyle name="Normal 12 5 2 5" xfId="5175" xr:uid="{00000000-0005-0000-0000-0000AA050000}"/>
    <cellStyle name="Normal 12 5 2 6" xfId="3120" xr:uid="{00000000-0005-0000-0000-0000AB050000}"/>
    <cellStyle name="Normal 12 5 3" xfId="495" xr:uid="{00000000-0005-0000-0000-0000AC050000}"/>
    <cellStyle name="Normal 12 5 3 2" xfId="1065" xr:uid="{00000000-0005-0000-0000-0000AD050000}"/>
    <cellStyle name="Normal 12 5 3 2 2" xfId="2358" xr:uid="{00000000-0005-0000-0000-0000AE050000}"/>
    <cellStyle name="Normal 12 5 3 2 2 2" xfId="6873" xr:uid="{00000000-0005-0000-0000-0000AF050000}"/>
    <cellStyle name="Normal 12 5 3 2 2 3" xfId="4818" xr:uid="{00000000-0005-0000-0000-0000B0050000}"/>
    <cellStyle name="Normal 12 5 3 2 3" xfId="5859" xr:uid="{00000000-0005-0000-0000-0000B1050000}"/>
    <cellStyle name="Normal 12 5 3 2 4" xfId="3804" xr:uid="{00000000-0005-0000-0000-0000B2050000}"/>
    <cellStyle name="Normal 12 5 3 3" xfId="780" xr:uid="{00000000-0005-0000-0000-0000B3050000}"/>
    <cellStyle name="Normal 12 5 3 3 2" xfId="2073" xr:uid="{00000000-0005-0000-0000-0000B4050000}"/>
    <cellStyle name="Normal 12 5 3 3 2 2" xfId="6588" xr:uid="{00000000-0005-0000-0000-0000B5050000}"/>
    <cellStyle name="Normal 12 5 3 3 2 3" xfId="4533" xr:uid="{00000000-0005-0000-0000-0000B6050000}"/>
    <cellStyle name="Normal 12 5 3 3 3" xfId="5574" xr:uid="{00000000-0005-0000-0000-0000B7050000}"/>
    <cellStyle name="Normal 12 5 3 3 4" xfId="3519" xr:uid="{00000000-0005-0000-0000-0000B8050000}"/>
    <cellStyle name="Normal 12 5 3 4" xfId="1788" xr:uid="{00000000-0005-0000-0000-0000B9050000}"/>
    <cellStyle name="Normal 12 5 3 4 2" xfId="6303" xr:uid="{00000000-0005-0000-0000-0000BA050000}"/>
    <cellStyle name="Normal 12 5 3 4 3" xfId="4248" xr:uid="{00000000-0005-0000-0000-0000BB050000}"/>
    <cellStyle name="Normal 12 5 3 5" xfId="5289" xr:uid="{00000000-0005-0000-0000-0000BC050000}"/>
    <cellStyle name="Normal 12 5 3 6" xfId="3234" xr:uid="{00000000-0005-0000-0000-0000BD050000}"/>
    <cellStyle name="Normal 12 5 4" xfId="267" xr:uid="{00000000-0005-0000-0000-0000BE050000}"/>
    <cellStyle name="Normal 12 5 4 2" xfId="875" xr:uid="{00000000-0005-0000-0000-0000BF050000}"/>
    <cellStyle name="Normal 12 5 4 2 2" xfId="2168" xr:uid="{00000000-0005-0000-0000-0000C0050000}"/>
    <cellStyle name="Normal 12 5 4 2 2 2" xfId="6683" xr:uid="{00000000-0005-0000-0000-0000C1050000}"/>
    <cellStyle name="Normal 12 5 4 2 2 3" xfId="4628" xr:uid="{00000000-0005-0000-0000-0000C2050000}"/>
    <cellStyle name="Normal 12 5 4 2 3" xfId="5669" xr:uid="{00000000-0005-0000-0000-0000C3050000}"/>
    <cellStyle name="Normal 12 5 4 2 4" xfId="3614" xr:uid="{00000000-0005-0000-0000-0000C4050000}"/>
    <cellStyle name="Normal 12 5 4 3" xfId="1560" xr:uid="{00000000-0005-0000-0000-0000C5050000}"/>
    <cellStyle name="Normal 12 5 4 3 2" xfId="6075" xr:uid="{00000000-0005-0000-0000-0000C6050000}"/>
    <cellStyle name="Normal 12 5 4 3 3" xfId="4020" xr:uid="{00000000-0005-0000-0000-0000C7050000}"/>
    <cellStyle name="Normal 12 5 4 4" xfId="5061" xr:uid="{00000000-0005-0000-0000-0000C8050000}"/>
    <cellStyle name="Normal 12 5 4 5" xfId="3006" xr:uid="{00000000-0005-0000-0000-0000C9050000}"/>
    <cellStyle name="Normal 12 5 5" xfId="590" xr:uid="{00000000-0005-0000-0000-0000CA050000}"/>
    <cellStyle name="Normal 12 5 5 2" xfId="1883" xr:uid="{00000000-0005-0000-0000-0000CB050000}"/>
    <cellStyle name="Normal 12 5 5 2 2" xfId="6398" xr:uid="{00000000-0005-0000-0000-0000CC050000}"/>
    <cellStyle name="Normal 12 5 5 2 3" xfId="4343" xr:uid="{00000000-0005-0000-0000-0000CD050000}"/>
    <cellStyle name="Normal 12 5 5 3" xfId="5384" xr:uid="{00000000-0005-0000-0000-0000CE050000}"/>
    <cellStyle name="Normal 12 5 5 4" xfId="3329" xr:uid="{00000000-0005-0000-0000-0000CF050000}"/>
    <cellStyle name="Normal 12 5 6" xfId="1446" xr:uid="{00000000-0005-0000-0000-0000D0050000}"/>
    <cellStyle name="Normal 12 5 6 2" xfId="5961" xr:uid="{00000000-0005-0000-0000-0000D1050000}"/>
    <cellStyle name="Normal 12 5 6 3" xfId="3906" xr:uid="{00000000-0005-0000-0000-0000D2050000}"/>
    <cellStyle name="Normal 12 5 7" xfId="4947" xr:uid="{00000000-0005-0000-0000-0000D3050000}"/>
    <cellStyle name="Normal 12 5 8" xfId="2892" xr:uid="{00000000-0005-0000-0000-0000D4050000}"/>
    <cellStyle name="Normal 12 6" xfId="286" xr:uid="{00000000-0005-0000-0000-0000D5050000}"/>
    <cellStyle name="Normal 12 6 2" xfId="400" xr:uid="{00000000-0005-0000-0000-0000D6050000}"/>
    <cellStyle name="Normal 12 6 2 2" xfId="894" xr:uid="{00000000-0005-0000-0000-0000D7050000}"/>
    <cellStyle name="Normal 12 6 2 2 2" xfId="2187" xr:uid="{00000000-0005-0000-0000-0000D8050000}"/>
    <cellStyle name="Normal 12 6 2 2 2 2" xfId="6702" xr:uid="{00000000-0005-0000-0000-0000D9050000}"/>
    <cellStyle name="Normal 12 6 2 2 2 3" xfId="4647" xr:uid="{00000000-0005-0000-0000-0000DA050000}"/>
    <cellStyle name="Normal 12 6 2 2 3" xfId="5688" xr:uid="{00000000-0005-0000-0000-0000DB050000}"/>
    <cellStyle name="Normal 12 6 2 2 4" xfId="3633" xr:uid="{00000000-0005-0000-0000-0000DC050000}"/>
    <cellStyle name="Normal 12 6 2 3" xfId="1693" xr:uid="{00000000-0005-0000-0000-0000DD050000}"/>
    <cellStyle name="Normal 12 6 2 3 2" xfId="6208" xr:uid="{00000000-0005-0000-0000-0000DE050000}"/>
    <cellStyle name="Normal 12 6 2 3 3" xfId="4153" xr:uid="{00000000-0005-0000-0000-0000DF050000}"/>
    <cellStyle name="Normal 12 6 2 4" xfId="5194" xr:uid="{00000000-0005-0000-0000-0000E0050000}"/>
    <cellStyle name="Normal 12 6 2 5" xfId="3139" xr:uid="{00000000-0005-0000-0000-0000E1050000}"/>
    <cellStyle name="Normal 12 6 3" xfId="609" xr:uid="{00000000-0005-0000-0000-0000E2050000}"/>
    <cellStyle name="Normal 12 6 3 2" xfId="1902" xr:uid="{00000000-0005-0000-0000-0000E3050000}"/>
    <cellStyle name="Normal 12 6 3 2 2" xfId="6417" xr:uid="{00000000-0005-0000-0000-0000E4050000}"/>
    <cellStyle name="Normal 12 6 3 2 3" xfId="4362" xr:uid="{00000000-0005-0000-0000-0000E5050000}"/>
    <cellStyle name="Normal 12 6 3 3" xfId="5403" xr:uid="{00000000-0005-0000-0000-0000E6050000}"/>
    <cellStyle name="Normal 12 6 3 4" xfId="3348" xr:uid="{00000000-0005-0000-0000-0000E7050000}"/>
    <cellStyle name="Normal 12 6 4" xfId="1579" xr:uid="{00000000-0005-0000-0000-0000E8050000}"/>
    <cellStyle name="Normal 12 6 4 2" xfId="6094" xr:uid="{00000000-0005-0000-0000-0000E9050000}"/>
    <cellStyle name="Normal 12 6 4 3" xfId="4039" xr:uid="{00000000-0005-0000-0000-0000EA050000}"/>
    <cellStyle name="Normal 12 6 5" xfId="5080" xr:uid="{00000000-0005-0000-0000-0000EB050000}"/>
    <cellStyle name="Normal 12 6 6" xfId="3025" xr:uid="{00000000-0005-0000-0000-0000EC050000}"/>
    <cellStyle name="Normal 12 7" xfId="305" xr:uid="{00000000-0005-0000-0000-0000ED050000}"/>
    <cellStyle name="Normal 12 7 2" xfId="989" xr:uid="{00000000-0005-0000-0000-0000EE050000}"/>
    <cellStyle name="Normal 12 7 2 2" xfId="2282" xr:uid="{00000000-0005-0000-0000-0000EF050000}"/>
    <cellStyle name="Normal 12 7 2 2 2" xfId="6797" xr:uid="{00000000-0005-0000-0000-0000F0050000}"/>
    <cellStyle name="Normal 12 7 2 2 3" xfId="4742" xr:uid="{00000000-0005-0000-0000-0000F1050000}"/>
    <cellStyle name="Normal 12 7 2 3" xfId="5783" xr:uid="{00000000-0005-0000-0000-0000F2050000}"/>
    <cellStyle name="Normal 12 7 2 4" xfId="3728" xr:uid="{00000000-0005-0000-0000-0000F3050000}"/>
    <cellStyle name="Normal 12 7 3" xfId="704" xr:uid="{00000000-0005-0000-0000-0000F4050000}"/>
    <cellStyle name="Normal 12 7 3 2" xfId="1997" xr:uid="{00000000-0005-0000-0000-0000F5050000}"/>
    <cellStyle name="Normal 12 7 3 2 2" xfId="6512" xr:uid="{00000000-0005-0000-0000-0000F6050000}"/>
    <cellStyle name="Normal 12 7 3 2 3" xfId="4457" xr:uid="{00000000-0005-0000-0000-0000F7050000}"/>
    <cellStyle name="Normal 12 7 3 3" xfId="5498" xr:uid="{00000000-0005-0000-0000-0000F8050000}"/>
    <cellStyle name="Normal 12 7 3 4" xfId="3443" xr:uid="{00000000-0005-0000-0000-0000F9050000}"/>
    <cellStyle name="Normal 12 7 4" xfId="1598" xr:uid="{00000000-0005-0000-0000-0000FA050000}"/>
    <cellStyle name="Normal 12 7 4 2" xfId="6113" xr:uid="{00000000-0005-0000-0000-0000FB050000}"/>
    <cellStyle name="Normal 12 7 4 3" xfId="4058" xr:uid="{00000000-0005-0000-0000-0000FC050000}"/>
    <cellStyle name="Normal 12 7 5" xfId="5099" xr:uid="{00000000-0005-0000-0000-0000FD050000}"/>
    <cellStyle name="Normal 12 7 6" xfId="3044" xr:uid="{00000000-0005-0000-0000-0000FE050000}"/>
    <cellStyle name="Normal 12 8" xfId="419" xr:uid="{00000000-0005-0000-0000-0000FF050000}"/>
    <cellStyle name="Normal 12 8 2" xfId="799" xr:uid="{00000000-0005-0000-0000-000000060000}"/>
    <cellStyle name="Normal 12 8 2 2" xfId="2092" xr:uid="{00000000-0005-0000-0000-000001060000}"/>
    <cellStyle name="Normal 12 8 2 2 2" xfId="6607" xr:uid="{00000000-0005-0000-0000-000002060000}"/>
    <cellStyle name="Normal 12 8 2 2 3" xfId="4552" xr:uid="{00000000-0005-0000-0000-000003060000}"/>
    <cellStyle name="Normal 12 8 2 3" xfId="5593" xr:uid="{00000000-0005-0000-0000-000004060000}"/>
    <cellStyle name="Normal 12 8 2 4" xfId="3538" xr:uid="{00000000-0005-0000-0000-000005060000}"/>
    <cellStyle name="Normal 12 8 3" xfId="1712" xr:uid="{00000000-0005-0000-0000-000006060000}"/>
    <cellStyle name="Normal 12 8 3 2" xfId="6227" xr:uid="{00000000-0005-0000-0000-000007060000}"/>
    <cellStyle name="Normal 12 8 3 3" xfId="4172" xr:uid="{00000000-0005-0000-0000-000008060000}"/>
    <cellStyle name="Normal 12 8 4" xfId="5213" xr:uid="{00000000-0005-0000-0000-000009060000}"/>
    <cellStyle name="Normal 12 8 5" xfId="3158" xr:uid="{00000000-0005-0000-0000-00000A060000}"/>
    <cellStyle name="Normal 12 9" xfId="191" xr:uid="{00000000-0005-0000-0000-00000B060000}"/>
    <cellStyle name="Normal 12 9 2" xfId="1484" xr:uid="{00000000-0005-0000-0000-00000C060000}"/>
    <cellStyle name="Normal 12 9 2 2" xfId="5999" xr:uid="{00000000-0005-0000-0000-00000D060000}"/>
    <cellStyle name="Normal 12 9 2 3" xfId="3944" xr:uid="{00000000-0005-0000-0000-00000E060000}"/>
    <cellStyle name="Normal 12 9 3" xfId="4985" xr:uid="{00000000-0005-0000-0000-00000F060000}"/>
    <cellStyle name="Normal 12 9 4" xfId="2930" xr:uid="{00000000-0005-0000-0000-000010060000}"/>
    <cellStyle name="Normal 13" xfId="1075" xr:uid="{00000000-0005-0000-0000-000011060000}"/>
    <cellStyle name="Normal 13 2" xfId="2368" xr:uid="{00000000-0005-0000-0000-000012060000}"/>
    <cellStyle name="Normal 13 2 2" xfId="6883" xr:uid="{00000000-0005-0000-0000-000013060000}"/>
    <cellStyle name="Normal 13 2 3" xfId="4828" xr:uid="{00000000-0005-0000-0000-000014060000}"/>
    <cellStyle name="Normal 13 3" xfId="5869" xr:uid="{00000000-0005-0000-0000-000015060000}"/>
    <cellStyle name="Normal 13 4" xfId="3814" xr:uid="{00000000-0005-0000-0000-000016060000}"/>
    <cellStyle name="Normal 14" xfId="2649" xr:uid="{00000000-0005-0000-0000-000017060000}"/>
    <cellStyle name="Normal 14 2" xfId="6892" xr:uid="{00000000-0005-0000-0000-000018060000}"/>
    <cellStyle name="Normal 14 3" xfId="4835" xr:uid="{00000000-0005-0000-0000-000019060000}"/>
    <cellStyle name="Normal 15" xfId="2650" xr:uid="{00000000-0005-0000-0000-00001A060000}"/>
    <cellStyle name="Normal 15 2" xfId="6893" xr:uid="{00000000-0005-0000-0000-00001B060000}"/>
    <cellStyle name="Normal 15 3" xfId="4836" xr:uid="{00000000-0005-0000-0000-00001C060000}"/>
    <cellStyle name="Normal 16" xfId="2651" xr:uid="{00000000-0005-0000-0000-00001D060000}"/>
    <cellStyle name="Normal 16 2" xfId="6894" xr:uid="{00000000-0005-0000-0000-00001E060000}"/>
    <cellStyle name="Normal 16 3" xfId="4837" xr:uid="{00000000-0005-0000-0000-00001F060000}"/>
    <cellStyle name="Normal 17" xfId="2652" xr:uid="{00000000-0005-0000-0000-000020060000}"/>
    <cellStyle name="Normal 17 2" xfId="6895" xr:uid="{00000000-0005-0000-0000-000021060000}"/>
    <cellStyle name="Normal 17 3" xfId="4838" xr:uid="{00000000-0005-0000-0000-000022060000}"/>
    <cellStyle name="Normal 18" xfId="2653" xr:uid="{00000000-0005-0000-0000-000023060000}"/>
    <cellStyle name="Normal 18 2" xfId="6896" xr:uid="{00000000-0005-0000-0000-000024060000}"/>
    <cellStyle name="Normal 18 3" xfId="4839" xr:uid="{00000000-0005-0000-0000-000025060000}"/>
    <cellStyle name="Normal 19" xfId="2654" xr:uid="{00000000-0005-0000-0000-000026060000}"/>
    <cellStyle name="Normal 19 2" xfId="2656" xr:uid="{00000000-0005-0000-0000-000027060000}"/>
    <cellStyle name="Normal 19 2 2" xfId="6898" xr:uid="{00000000-0005-0000-0000-000028060000}"/>
    <cellStyle name="Normal 19 2 3" xfId="4841" xr:uid="{00000000-0005-0000-0000-000029060000}"/>
    <cellStyle name="Normal 19 3" xfId="6897" xr:uid="{00000000-0005-0000-0000-00002A060000}"/>
    <cellStyle name="Normal 19 4" xfId="4840" xr:uid="{00000000-0005-0000-0000-00002B060000}"/>
    <cellStyle name="Normal 2" xfId="34" xr:uid="{00000000-0005-0000-0000-00002C060000}"/>
    <cellStyle name="Normal 2 10" xfId="2677" xr:uid="{00000000-0005-0000-0000-00002D060000}"/>
    <cellStyle name="Normal 2 11" xfId="2678" xr:uid="{00000000-0005-0000-0000-00002E060000}"/>
    <cellStyle name="Normal 2 12" xfId="2679" xr:uid="{00000000-0005-0000-0000-00002F060000}"/>
    <cellStyle name="Normal 2 13" xfId="2680" xr:uid="{00000000-0005-0000-0000-000030060000}"/>
    <cellStyle name="Normal 2 14" xfId="2681" xr:uid="{00000000-0005-0000-0000-000031060000}"/>
    <cellStyle name="Normal 2 15" xfId="2682" xr:uid="{00000000-0005-0000-0000-000032060000}"/>
    <cellStyle name="Normal 2 16" xfId="2683" xr:uid="{00000000-0005-0000-0000-000033060000}"/>
    <cellStyle name="Normal 2 17" xfId="2684" xr:uid="{00000000-0005-0000-0000-000034060000}"/>
    <cellStyle name="Normal 2 18" xfId="2685" xr:uid="{00000000-0005-0000-0000-000035060000}"/>
    <cellStyle name="Normal 2 19" xfId="2686" xr:uid="{00000000-0005-0000-0000-000036060000}"/>
    <cellStyle name="Normal 2 2" xfId="48" xr:uid="{00000000-0005-0000-0000-000037060000}"/>
    <cellStyle name="Normal 2 2 2" xfId="2687" xr:uid="{00000000-0005-0000-0000-000038060000}"/>
    <cellStyle name="Normal 2 2 3" xfId="2688" xr:uid="{00000000-0005-0000-0000-000039060000}"/>
    <cellStyle name="Normal 2 20" xfId="2689" xr:uid="{00000000-0005-0000-0000-00003A060000}"/>
    <cellStyle name="Normal 2 21" xfId="2690" xr:uid="{00000000-0005-0000-0000-00003B060000}"/>
    <cellStyle name="Normal 2 22" xfId="2691" xr:uid="{00000000-0005-0000-0000-00003C060000}"/>
    <cellStyle name="Normal 2 23" xfId="2692" xr:uid="{00000000-0005-0000-0000-00003D060000}"/>
    <cellStyle name="Normal 2 24" xfId="2693" xr:uid="{00000000-0005-0000-0000-00003E060000}"/>
    <cellStyle name="Normal 2 25" xfId="2694" xr:uid="{00000000-0005-0000-0000-00003F060000}"/>
    <cellStyle name="Normal 2 26" xfId="2695" xr:uid="{00000000-0005-0000-0000-000040060000}"/>
    <cellStyle name="Normal 2 27" xfId="2696" xr:uid="{00000000-0005-0000-0000-000041060000}"/>
    <cellStyle name="Normal 2 28" xfId="2697" xr:uid="{00000000-0005-0000-0000-000042060000}"/>
    <cellStyle name="Normal 2 29" xfId="2698" xr:uid="{00000000-0005-0000-0000-000043060000}"/>
    <cellStyle name="Normal 2 3" xfId="1079" xr:uid="{00000000-0005-0000-0000-000044060000}"/>
    <cellStyle name="Normal 2 30" xfId="2699" xr:uid="{00000000-0005-0000-0000-000045060000}"/>
    <cellStyle name="Normal 2 31" xfId="2700" xr:uid="{00000000-0005-0000-0000-000046060000}"/>
    <cellStyle name="Normal 2 32" xfId="2701" xr:uid="{00000000-0005-0000-0000-000047060000}"/>
    <cellStyle name="Normal 2 33" xfId="2702" xr:uid="{00000000-0005-0000-0000-000048060000}"/>
    <cellStyle name="Normal 2 34" xfId="2703" xr:uid="{00000000-0005-0000-0000-000049060000}"/>
    <cellStyle name="Normal 2 35" xfId="2704" xr:uid="{00000000-0005-0000-0000-00004A060000}"/>
    <cellStyle name="Normal 2 36" xfId="2705" xr:uid="{00000000-0005-0000-0000-00004B060000}"/>
    <cellStyle name="Normal 2 37" xfId="2706" xr:uid="{00000000-0005-0000-0000-00004C060000}"/>
    <cellStyle name="Normal 2 38" xfId="2707" xr:uid="{00000000-0005-0000-0000-00004D060000}"/>
    <cellStyle name="Normal 2 39" xfId="2708" xr:uid="{00000000-0005-0000-0000-00004E060000}"/>
    <cellStyle name="Normal 2 4" xfId="1080" xr:uid="{00000000-0005-0000-0000-00004F060000}"/>
    <cellStyle name="Normal 2 40" xfId="2709" xr:uid="{00000000-0005-0000-0000-000050060000}"/>
    <cellStyle name="Normal 2 41" xfId="2710" xr:uid="{00000000-0005-0000-0000-000051060000}"/>
    <cellStyle name="Normal 2 42" xfId="2711" xr:uid="{00000000-0005-0000-0000-000052060000}"/>
    <cellStyle name="Normal 2 43" xfId="2712" xr:uid="{00000000-0005-0000-0000-000053060000}"/>
    <cellStyle name="Normal 2 44" xfId="2713" xr:uid="{00000000-0005-0000-0000-000054060000}"/>
    <cellStyle name="Normal 2 45" xfId="2714" xr:uid="{00000000-0005-0000-0000-000055060000}"/>
    <cellStyle name="Normal 2 46" xfId="2715" xr:uid="{00000000-0005-0000-0000-000056060000}"/>
    <cellStyle name="Normal 2 47" xfId="2716" xr:uid="{00000000-0005-0000-0000-000057060000}"/>
    <cellStyle name="Normal 2 48" xfId="2717" xr:uid="{00000000-0005-0000-0000-000058060000}"/>
    <cellStyle name="Normal 2 49" xfId="2718" xr:uid="{00000000-0005-0000-0000-000059060000}"/>
    <cellStyle name="Normal 2 5" xfId="1078" xr:uid="{00000000-0005-0000-0000-00005A060000}"/>
    <cellStyle name="Normal 2 5 2" xfId="2369" xr:uid="{00000000-0005-0000-0000-00005B060000}"/>
    <cellStyle name="Normal 2 5 2 2" xfId="6884" xr:uid="{00000000-0005-0000-0000-00005C060000}"/>
    <cellStyle name="Normal 2 5 2 3" xfId="4829" xr:uid="{00000000-0005-0000-0000-00005D060000}"/>
    <cellStyle name="Normal 2 5 3" xfId="5870" xr:uid="{00000000-0005-0000-0000-00005E060000}"/>
    <cellStyle name="Normal 2 5 4" xfId="3815" xr:uid="{00000000-0005-0000-0000-00005F060000}"/>
    <cellStyle name="Normal 2 50" xfId="2719" xr:uid="{00000000-0005-0000-0000-000060060000}"/>
    <cellStyle name="Normal 2 51" xfId="2720" xr:uid="{00000000-0005-0000-0000-000061060000}"/>
    <cellStyle name="Normal 2 52" xfId="2721" xr:uid="{00000000-0005-0000-0000-000062060000}"/>
    <cellStyle name="Normal 2 53" xfId="2722" xr:uid="{00000000-0005-0000-0000-000063060000}"/>
    <cellStyle name="Normal 2 54" xfId="2723" xr:uid="{00000000-0005-0000-0000-000064060000}"/>
    <cellStyle name="Normal 2 55" xfId="2724" xr:uid="{00000000-0005-0000-0000-000065060000}"/>
    <cellStyle name="Normal 2 56" xfId="2725" xr:uid="{00000000-0005-0000-0000-000066060000}"/>
    <cellStyle name="Normal 2 57" xfId="2726" xr:uid="{00000000-0005-0000-0000-000067060000}"/>
    <cellStyle name="Normal 2 58" xfId="2727" xr:uid="{00000000-0005-0000-0000-000068060000}"/>
    <cellStyle name="Normal 2 59" xfId="2728" xr:uid="{00000000-0005-0000-0000-000069060000}"/>
    <cellStyle name="Normal 2 6" xfId="2729" xr:uid="{00000000-0005-0000-0000-00006A060000}"/>
    <cellStyle name="Normal 2 60" xfId="2730" xr:uid="{00000000-0005-0000-0000-00006B060000}"/>
    <cellStyle name="Normal 2 61" xfId="2731" xr:uid="{00000000-0005-0000-0000-00006C060000}"/>
    <cellStyle name="Normal 2 62" xfId="2732" xr:uid="{00000000-0005-0000-0000-00006D060000}"/>
    <cellStyle name="Normal 2 63" xfId="2733" xr:uid="{00000000-0005-0000-0000-00006E060000}"/>
    <cellStyle name="Normal 2 64" xfId="2734" xr:uid="{00000000-0005-0000-0000-00006F060000}"/>
    <cellStyle name="Normal 2 65" xfId="2735" xr:uid="{00000000-0005-0000-0000-000070060000}"/>
    <cellStyle name="Normal 2 66" xfId="2736" xr:uid="{00000000-0005-0000-0000-000071060000}"/>
    <cellStyle name="Normal 2 67" xfId="2737" xr:uid="{00000000-0005-0000-0000-000072060000}"/>
    <cellStyle name="Normal 2 68" xfId="2738" xr:uid="{00000000-0005-0000-0000-000073060000}"/>
    <cellStyle name="Normal 2 69" xfId="2739" xr:uid="{00000000-0005-0000-0000-000074060000}"/>
    <cellStyle name="Normal 2 7" xfId="2740" xr:uid="{00000000-0005-0000-0000-000075060000}"/>
    <cellStyle name="Normal 2 70" xfId="2741" xr:uid="{00000000-0005-0000-0000-000076060000}"/>
    <cellStyle name="Normal 2 71" xfId="2742" xr:uid="{00000000-0005-0000-0000-000077060000}"/>
    <cellStyle name="Normal 2 72" xfId="2743" xr:uid="{00000000-0005-0000-0000-000078060000}"/>
    <cellStyle name="Normal 2 72 2" xfId="2744" xr:uid="{00000000-0005-0000-0000-000079060000}"/>
    <cellStyle name="Normal 2 73" xfId="2745" xr:uid="{00000000-0005-0000-0000-00007A060000}"/>
    <cellStyle name="Normal 2 8" xfId="2746" xr:uid="{00000000-0005-0000-0000-00007B060000}"/>
    <cellStyle name="Normal 2 9" xfId="2747" xr:uid="{00000000-0005-0000-0000-00007C060000}"/>
    <cellStyle name="Normal 20" xfId="2657" xr:uid="{00000000-0005-0000-0000-00007D060000}"/>
    <cellStyle name="Normal 20 2" xfId="6899" xr:uid="{00000000-0005-0000-0000-00007E060000}"/>
    <cellStyle name="Normal 20 3" xfId="4842" xr:uid="{00000000-0005-0000-0000-00007F060000}"/>
    <cellStyle name="Normal 21" xfId="2658" xr:uid="{00000000-0005-0000-0000-000080060000}"/>
    <cellStyle name="Normal 21 2" xfId="6900" xr:uid="{00000000-0005-0000-0000-000081060000}"/>
    <cellStyle name="Normal 21 3" xfId="4843" xr:uid="{00000000-0005-0000-0000-000082060000}"/>
    <cellStyle name="Normal 22" xfId="2659" xr:uid="{00000000-0005-0000-0000-000083060000}"/>
    <cellStyle name="Normal 22 2" xfId="6901" xr:uid="{00000000-0005-0000-0000-000084060000}"/>
    <cellStyle name="Normal 22 3" xfId="4844" xr:uid="{00000000-0005-0000-0000-000085060000}"/>
    <cellStyle name="Normal 23" xfId="2660" xr:uid="{00000000-0005-0000-0000-000086060000}"/>
    <cellStyle name="Normal 24" xfId="2662" xr:uid="{00000000-0005-0000-0000-000087060000}"/>
    <cellStyle name="Normal 24 2" xfId="6902" xr:uid="{00000000-0005-0000-0000-000088060000}"/>
    <cellStyle name="Normal 24 3" xfId="4845" xr:uid="{00000000-0005-0000-0000-000089060000}"/>
    <cellStyle name="Normal 25" xfId="2663" xr:uid="{00000000-0005-0000-0000-00008A060000}"/>
    <cellStyle name="Normal 25 2" xfId="6903" xr:uid="{00000000-0005-0000-0000-00008B060000}"/>
    <cellStyle name="Normal 25 3" xfId="4846" xr:uid="{00000000-0005-0000-0000-00008C060000}"/>
    <cellStyle name="Normal 26" xfId="2664" xr:uid="{00000000-0005-0000-0000-00008D060000}"/>
    <cellStyle name="Normal 26 2" xfId="6904" xr:uid="{00000000-0005-0000-0000-00008E060000}"/>
    <cellStyle name="Normal 26 3" xfId="4847" xr:uid="{00000000-0005-0000-0000-00008F060000}"/>
    <cellStyle name="Normal 27" xfId="2791" xr:uid="{00000000-0005-0000-0000-000090060000}"/>
    <cellStyle name="Normal 27 2" xfId="6907" xr:uid="{00000000-0005-0000-0000-000091060000}"/>
    <cellStyle name="Normal 27 3" xfId="4850" xr:uid="{00000000-0005-0000-0000-000092060000}"/>
    <cellStyle name="Normal 28" xfId="2793" xr:uid="{00000000-0005-0000-0000-000093060000}"/>
    <cellStyle name="Normal 28 2" xfId="6909" xr:uid="{00000000-0005-0000-0000-000094060000}"/>
    <cellStyle name="Normal 28 3" xfId="4852" xr:uid="{00000000-0005-0000-0000-000095060000}"/>
    <cellStyle name="Normal 29" xfId="2794" xr:uid="{00000000-0005-0000-0000-000096060000}"/>
    <cellStyle name="Normal 29 2" xfId="6910" xr:uid="{00000000-0005-0000-0000-000097060000}"/>
    <cellStyle name="Normal 29 3" xfId="4853" xr:uid="{00000000-0005-0000-0000-000098060000}"/>
    <cellStyle name="Normal 3" xfId="35" xr:uid="{00000000-0005-0000-0000-000099060000}"/>
    <cellStyle name="Normal 3 2" xfId="57" xr:uid="{00000000-0005-0000-0000-00009A060000}"/>
    <cellStyle name="Normal 3 3" xfId="1081" xr:uid="{00000000-0005-0000-0000-00009B060000}"/>
    <cellStyle name="Normal 30" xfId="2795" xr:uid="{00000000-0005-0000-0000-00009C060000}"/>
    <cellStyle name="Normal 30 2" xfId="6911" xr:uid="{00000000-0005-0000-0000-00009D060000}"/>
    <cellStyle name="Normal 30 3" xfId="4854" xr:uid="{00000000-0005-0000-0000-00009E060000}"/>
    <cellStyle name="Normal 31" xfId="2797" xr:uid="{00000000-0005-0000-0000-00009F060000}"/>
    <cellStyle name="Normal 31 2" xfId="4855" xr:uid="{00000000-0005-0000-0000-0000A0060000}"/>
    <cellStyle name="Normal 32" xfId="2799" xr:uid="{00000000-0005-0000-0000-0000A1060000}"/>
    <cellStyle name="Normal 33" xfId="2800" xr:uid="{00000000-0005-0000-0000-0000A2060000}"/>
    <cellStyle name="Normal 4" xfId="36" xr:uid="{00000000-0005-0000-0000-0000A3060000}"/>
    <cellStyle name="Normal 4 2" xfId="1082" xr:uid="{00000000-0005-0000-0000-0000A4060000}"/>
    <cellStyle name="Normal 4 2 2" xfId="2370" xr:uid="{00000000-0005-0000-0000-0000A5060000}"/>
    <cellStyle name="Normal 4 2 2 2" xfId="6885" xr:uid="{00000000-0005-0000-0000-0000A6060000}"/>
    <cellStyle name="Normal 4 2 2 3" xfId="4830" xr:uid="{00000000-0005-0000-0000-0000A7060000}"/>
    <cellStyle name="Normal 4 2 3" xfId="5871" xr:uid="{00000000-0005-0000-0000-0000A8060000}"/>
    <cellStyle name="Normal 4 2 4" xfId="3816" xr:uid="{00000000-0005-0000-0000-0000A9060000}"/>
    <cellStyle name="Normal 4 3" xfId="2748" xr:uid="{00000000-0005-0000-0000-0000AA060000}"/>
    <cellStyle name="Normal 4 4" xfId="4857" xr:uid="{00000000-0005-0000-0000-0000AB060000}"/>
    <cellStyle name="Normal 4 5" xfId="2802" xr:uid="{00000000-0005-0000-0000-0000AC060000}"/>
    <cellStyle name="Normal 5" xfId="37" xr:uid="{00000000-0005-0000-0000-0000AD060000}"/>
    <cellStyle name="Normal 5 10" xfId="411" xr:uid="{00000000-0005-0000-0000-0000AE060000}"/>
    <cellStyle name="Normal 5 10 2" xfId="791" xr:uid="{00000000-0005-0000-0000-0000AF060000}"/>
    <cellStyle name="Normal 5 10 2 2" xfId="2084" xr:uid="{00000000-0005-0000-0000-0000B0060000}"/>
    <cellStyle name="Normal 5 10 2 2 2" xfId="6599" xr:uid="{00000000-0005-0000-0000-0000B1060000}"/>
    <cellStyle name="Normal 5 10 2 2 3" xfId="4544" xr:uid="{00000000-0005-0000-0000-0000B2060000}"/>
    <cellStyle name="Normal 5 10 2 3" xfId="5585" xr:uid="{00000000-0005-0000-0000-0000B3060000}"/>
    <cellStyle name="Normal 5 10 2 4" xfId="3530" xr:uid="{00000000-0005-0000-0000-0000B4060000}"/>
    <cellStyle name="Normal 5 10 3" xfId="1704" xr:uid="{00000000-0005-0000-0000-0000B5060000}"/>
    <cellStyle name="Normal 5 10 3 2" xfId="6219" xr:uid="{00000000-0005-0000-0000-0000B6060000}"/>
    <cellStyle name="Normal 5 10 3 3" xfId="4164" xr:uid="{00000000-0005-0000-0000-0000B7060000}"/>
    <cellStyle name="Normal 5 10 4" xfId="5205" xr:uid="{00000000-0005-0000-0000-0000B8060000}"/>
    <cellStyle name="Normal 5 10 5" xfId="3150" xr:uid="{00000000-0005-0000-0000-0000B9060000}"/>
    <cellStyle name="Normal 5 11" xfId="183" xr:uid="{00000000-0005-0000-0000-0000BA060000}"/>
    <cellStyle name="Normal 5 11 2" xfId="1476" xr:uid="{00000000-0005-0000-0000-0000BB060000}"/>
    <cellStyle name="Normal 5 11 2 2" xfId="5991" xr:uid="{00000000-0005-0000-0000-0000BC060000}"/>
    <cellStyle name="Normal 5 11 2 3" xfId="3936" xr:uid="{00000000-0005-0000-0000-0000BD060000}"/>
    <cellStyle name="Normal 5 11 3" xfId="4977" xr:uid="{00000000-0005-0000-0000-0000BE060000}"/>
    <cellStyle name="Normal 5 11 4" xfId="2922" xr:uid="{00000000-0005-0000-0000-0000BF060000}"/>
    <cellStyle name="Normal 5 12" xfId="164" xr:uid="{00000000-0005-0000-0000-0000C0060000}"/>
    <cellStyle name="Normal 5 12 2" xfId="1457" xr:uid="{00000000-0005-0000-0000-0000C1060000}"/>
    <cellStyle name="Normal 5 12 2 2" xfId="5972" xr:uid="{00000000-0005-0000-0000-0000C2060000}"/>
    <cellStyle name="Normal 5 12 2 3" xfId="3917" xr:uid="{00000000-0005-0000-0000-0000C3060000}"/>
    <cellStyle name="Normal 5 12 3" xfId="4958" xr:uid="{00000000-0005-0000-0000-0000C4060000}"/>
    <cellStyle name="Normal 5 12 4" xfId="2903" xr:uid="{00000000-0005-0000-0000-0000C5060000}"/>
    <cellStyle name="Normal 5 13" xfId="506" xr:uid="{00000000-0005-0000-0000-0000C6060000}"/>
    <cellStyle name="Normal 5 13 2" xfId="1799" xr:uid="{00000000-0005-0000-0000-0000C7060000}"/>
    <cellStyle name="Normal 5 13 2 2" xfId="6314" xr:uid="{00000000-0005-0000-0000-0000C8060000}"/>
    <cellStyle name="Normal 5 13 2 3" xfId="4259" xr:uid="{00000000-0005-0000-0000-0000C9060000}"/>
    <cellStyle name="Normal 5 13 3" xfId="5300" xr:uid="{00000000-0005-0000-0000-0000CA060000}"/>
    <cellStyle name="Normal 5 13 4" xfId="3245" xr:uid="{00000000-0005-0000-0000-0000CB060000}"/>
    <cellStyle name="Normal 5 14" xfId="1083" xr:uid="{00000000-0005-0000-0000-0000CC060000}"/>
    <cellStyle name="Normal 5 14 2" xfId="2371" xr:uid="{00000000-0005-0000-0000-0000CD060000}"/>
    <cellStyle name="Normal 5 14 2 2" xfId="6886" xr:uid="{00000000-0005-0000-0000-0000CE060000}"/>
    <cellStyle name="Normal 5 14 2 3" xfId="4831" xr:uid="{00000000-0005-0000-0000-0000CF060000}"/>
    <cellStyle name="Normal 5 14 3" xfId="5872" xr:uid="{00000000-0005-0000-0000-0000D0060000}"/>
    <cellStyle name="Normal 5 14 4" xfId="3817" xr:uid="{00000000-0005-0000-0000-0000D1060000}"/>
    <cellStyle name="Normal 5 15" xfId="1362" xr:uid="{00000000-0005-0000-0000-0000D2060000}"/>
    <cellStyle name="Normal 5 15 2" xfId="5877" xr:uid="{00000000-0005-0000-0000-0000D3060000}"/>
    <cellStyle name="Normal 5 15 3" xfId="3822" xr:uid="{00000000-0005-0000-0000-0000D4060000}"/>
    <cellStyle name="Normal 5 16" xfId="4858" xr:uid="{00000000-0005-0000-0000-0000D5060000}"/>
    <cellStyle name="Normal 5 17" xfId="2803" xr:uid="{00000000-0005-0000-0000-0000D6060000}"/>
    <cellStyle name="Normal 5 2" xfId="58" xr:uid="{00000000-0005-0000-0000-0000D7060000}"/>
    <cellStyle name="Normal 5 2 10" xfId="187" xr:uid="{00000000-0005-0000-0000-0000D8060000}"/>
    <cellStyle name="Normal 5 2 10 2" xfId="1480" xr:uid="{00000000-0005-0000-0000-0000D9060000}"/>
    <cellStyle name="Normal 5 2 10 2 2" xfId="5995" xr:uid="{00000000-0005-0000-0000-0000DA060000}"/>
    <cellStyle name="Normal 5 2 10 2 3" xfId="3940" xr:uid="{00000000-0005-0000-0000-0000DB060000}"/>
    <cellStyle name="Normal 5 2 10 3" xfId="4981" xr:uid="{00000000-0005-0000-0000-0000DC060000}"/>
    <cellStyle name="Normal 5 2 10 4" xfId="2926" xr:uid="{00000000-0005-0000-0000-0000DD060000}"/>
    <cellStyle name="Normal 5 2 11" xfId="168" xr:uid="{00000000-0005-0000-0000-0000DE060000}"/>
    <cellStyle name="Normal 5 2 11 2" xfId="1461" xr:uid="{00000000-0005-0000-0000-0000DF060000}"/>
    <cellStyle name="Normal 5 2 11 2 2" xfId="5976" xr:uid="{00000000-0005-0000-0000-0000E0060000}"/>
    <cellStyle name="Normal 5 2 11 2 3" xfId="3921" xr:uid="{00000000-0005-0000-0000-0000E1060000}"/>
    <cellStyle name="Normal 5 2 11 3" xfId="4962" xr:uid="{00000000-0005-0000-0000-0000E2060000}"/>
    <cellStyle name="Normal 5 2 11 4" xfId="2907" xr:uid="{00000000-0005-0000-0000-0000E3060000}"/>
    <cellStyle name="Normal 5 2 12" xfId="510" xr:uid="{00000000-0005-0000-0000-0000E4060000}"/>
    <cellStyle name="Normal 5 2 12 2" xfId="1803" xr:uid="{00000000-0005-0000-0000-0000E5060000}"/>
    <cellStyle name="Normal 5 2 12 2 2" xfId="6318" xr:uid="{00000000-0005-0000-0000-0000E6060000}"/>
    <cellStyle name="Normal 5 2 12 2 3" xfId="4263" xr:uid="{00000000-0005-0000-0000-0000E7060000}"/>
    <cellStyle name="Normal 5 2 12 3" xfId="5304" xr:uid="{00000000-0005-0000-0000-0000E8060000}"/>
    <cellStyle name="Normal 5 2 12 4" xfId="3249" xr:uid="{00000000-0005-0000-0000-0000E9060000}"/>
    <cellStyle name="Normal 5 2 13" xfId="1366" xr:uid="{00000000-0005-0000-0000-0000EA060000}"/>
    <cellStyle name="Normal 5 2 13 2" xfId="5881" xr:uid="{00000000-0005-0000-0000-0000EB060000}"/>
    <cellStyle name="Normal 5 2 13 3" xfId="3826" xr:uid="{00000000-0005-0000-0000-0000EC060000}"/>
    <cellStyle name="Normal 5 2 14" xfId="4865" xr:uid="{00000000-0005-0000-0000-0000ED060000}"/>
    <cellStyle name="Normal 5 2 15" xfId="2810" xr:uid="{00000000-0005-0000-0000-0000EE060000}"/>
    <cellStyle name="Normal 5 2 2" xfId="83" xr:uid="{00000000-0005-0000-0000-0000EF060000}"/>
    <cellStyle name="Normal 5 2 2 10" xfId="178" xr:uid="{00000000-0005-0000-0000-0000F0060000}"/>
    <cellStyle name="Normal 5 2 2 10 2" xfId="1471" xr:uid="{00000000-0005-0000-0000-0000F1060000}"/>
    <cellStyle name="Normal 5 2 2 10 2 2" xfId="5986" xr:uid="{00000000-0005-0000-0000-0000F2060000}"/>
    <cellStyle name="Normal 5 2 2 10 2 3" xfId="3931" xr:uid="{00000000-0005-0000-0000-0000F3060000}"/>
    <cellStyle name="Normal 5 2 2 10 3" xfId="4972" xr:uid="{00000000-0005-0000-0000-0000F4060000}"/>
    <cellStyle name="Normal 5 2 2 10 4" xfId="2917" xr:uid="{00000000-0005-0000-0000-0000F5060000}"/>
    <cellStyle name="Normal 5 2 2 11" xfId="520" xr:uid="{00000000-0005-0000-0000-0000F6060000}"/>
    <cellStyle name="Normal 5 2 2 11 2" xfId="1813" xr:uid="{00000000-0005-0000-0000-0000F7060000}"/>
    <cellStyle name="Normal 5 2 2 11 2 2" xfId="6328" xr:uid="{00000000-0005-0000-0000-0000F8060000}"/>
    <cellStyle name="Normal 5 2 2 11 2 3" xfId="4273" xr:uid="{00000000-0005-0000-0000-0000F9060000}"/>
    <cellStyle name="Normal 5 2 2 11 3" xfId="5314" xr:uid="{00000000-0005-0000-0000-0000FA060000}"/>
    <cellStyle name="Normal 5 2 2 11 4" xfId="3259" xr:uid="{00000000-0005-0000-0000-0000FB060000}"/>
    <cellStyle name="Normal 5 2 2 12" xfId="1376" xr:uid="{00000000-0005-0000-0000-0000FC060000}"/>
    <cellStyle name="Normal 5 2 2 12 2" xfId="5891" xr:uid="{00000000-0005-0000-0000-0000FD060000}"/>
    <cellStyle name="Normal 5 2 2 12 3" xfId="3836" xr:uid="{00000000-0005-0000-0000-0000FE060000}"/>
    <cellStyle name="Normal 5 2 2 13" xfId="4877" xr:uid="{00000000-0005-0000-0000-0000FF060000}"/>
    <cellStyle name="Normal 5 2 2 14" xfId="2822" xr:uid="{00000000-0005-0000-0000-000000070000}"/>
    <cellStyle name="Normal 5 2 2 2" xfId="102" xr:uid="{00000000-0005-0000-0000-000001070000}"/>
    <cellStyle name="Normal 5 2 2 2 2" xfId="330" xr:uid="{00000000-0005-0000-0000-000002070000}"/>
    <cellStyle name="Normal 5 2 2 2 2 2" xfId="919" xr:uid="{00000000-0005-0000-0000-000003070000}"/>
    <cellStyle name="Normal 5 2 2 2 2 2 2" xfId="2212" xr:uid="{00000000-0005-0000-0000-000004070000}"/>
    <cellStyle name="Normal 5 2 2 2 2 2 2 2" xfId="6727" xr:uid="{00000000-0005-0000-0000-000005070000}"/>
    <cellStyle name="Normal 5 2 2 2 2 2 2 3" xfId="4672" xr:uid="{00000000-0005-0000-0000-000006070000}"/>
    <cellStyle name="Normal 5 2 2 2 2 2 3" xfId="5713" xr:uid="{00000000-0005-0000-0000-000007070000}"/>
    <cellStyle name="Normal 5 2 2 2 2 2 4" xfId="3658" xr:uid="{00000000-0005-0000-0000-000008070000}"/>
    <cellStyle name="Normal 5 2 2 2 2 3" xfId="634" xr:uid="{00000000-0005-0000-0000-000009070000}"/>
    <cellStyle name="Normal 5 2 2 2 2 3 2" xfId="1927" xr:uid="{00000000-0005-0000-0000-00000A070000}"/>
    <cellStyle name="Normal 5 2 2 2 2 3 2 2" xfId="6442" xr:uid="{00000000-0005-0000-0000-00000B070000}"/>
    <cellStyle name="Normal 5 2 2 2 2 3 2 3" xfId="4387" xr:uid="{00000000-0005-0000-0000-00000C070000}"/>
    <cellStyle name="Normal 5 2 2 2 2 3 3" xfId="5428" xr:uid="{00000000-0005-0000-0000-00000D070000}"/>
    <cellStyle name="Normal 5 2 2 2 2 3 4" xfId="3373" xr:uid="{00000000-0005-0000-0000-00000E070000}"/>
    <cellStyle name="Normal 5 2 2 2 2 4" xfId="1623" xr:uid="{00000000-0005-0000-0000-00000F070000}"/>
    <cellStyle name="Normal 5 2 2 2 2 4 2" xfId="6138" xr:uid="{00000000-0005-0000-0000-000010070000}"/>
    <cellStyle name="Normal 5 2 2 2 2 4 3" xfId="4083" xr:uid="{00000000-0005-0000-0000-000011070000}"/>
    <cellStyle name="Normal 5 2 2 2 2 5" xfId="5124" xr:uid="{00000000-0005-0000-0000-000012070000}"/>
    <cellStyle name="Normal 5 2 2 2 2 6" xfId="3069" xr:uid="{00000000-0005-0000-0000-000013070000}"/>
    <cellStyle name="Normal 5 2 2 2 3" xfId="444" xr:uid="{00000000-0005-0000-0000-000014070000}"/>
    <cellStyle name="Normal 5 2 2 2 3 2" xfId="1014" xr:uid="{00000000-0005-0000-0000-000015070000}"/>
    <cellStyle name="Normal 5 2 2 2 3 2 2" xfId="2307" xr:uid="{00000000-0005-0000-0000-000016070000}"/>
    <cellStyle name="Normal 5 2 2 2 3 2 2 2" xfId="6822" xr:uid="{00000000-0005-0000-0000-000017070000}"/>
    <cellStyle name="Normal 5 2 2 2 3 2 2 3" xfId="4767" xr:uid="{00000000-0005-0000-0000-000018070000}"/>
    <cellStyle name="Normal 5 2 2 2 3 2 3" xfId="5808" xr:uid="{00000000-0005-0000-0000-000019070000}"/>
    <cellStyle name="Normal 5 2 2 2 3 2 4" xfId="3753" xr:uid="{00000000-0005-0000-0000-00001A070000}"/>
    <cellStyle name="Normal 5 2 2 2 3 3" xfId="729" xr:uid="{00000000-0005-0000-0000-00001B070000}"/>
    <cellStyle name="Normal 5 2 2 2 3 3 2" xfId="2022" xr:uid="{00000000-0005-0000-0000-00001C070000}"/>
    <cellStyle name="Normal 5 2 2 2 3 3 2 2" xfId="6537" xr:uid="{00000000-0005-0000-0000-00001D070000}"/>
    <cellStyle name="Normal 5 2 2 2 3 3 2 3" xfId="4482" xr:uid="{00000000-0005-0000-0000-00001E070000}"/>
    <cellStyle name="Normal 5 2 2 2 3 3 3" xfId="5523" xr:uid="{00000000-0005-0000-0000-00001F070000}"/>
    <cellStyle name="Normal 5 2 2 2 3 3 4" xfId="3468" xr:uid="{00000000-0005-0000-0000-000020070000}"/>
    <cellStyle name="Normal 5 2 2 2 3 4" xfId="1737" xr:uid="{00000000-0005-0000-0000-000021070000}"/>
    <cellStyle name="Normal 5 2 2 2 3 4 2" xfId="6252" xr:uid="{00000000-0005-0000-0000-000022070000}"/>
    <cellStyle name="Normal 5 2 2 2 3 4 3" xfId="4197" xr:uid="{00000000-0005-0000-0000-000023070000}"/>
    <cellStyle name="Normal 5 2 2 2 3 5" xfId="5238" xr:uid="{00000000-0005-0000-0000-000024070000}"/>
    <cellStyle name="Normal 5 2 2 2 3 6" xfId="3183" xr:uid="{00000000-0005-0000-0000-000025070000}"/>
    <cellStyle name="Normal 5 2 2 2 4" xfId="216" xr:uid="{00000000-0005-0000-0000-000026070000}"/>
    <cellStyle name="Normal 5 2 2 2 4 2" xfId="824" xr:uid="{00000000-0005-0000-0000-000027070000}"/>
    <cellStyle name="Normal 5 2 2 2 4 2 2" xfId="2117" xr:uid="{00000000-0005-0000-0000-000028070000}"/>
    <cellStyle name="Normal 5 2 2 2 4 2 2 2" xfId="6632" xr:uid="{00000000-0005-0000-0000-000029070000}"/>
    <cellStyle name="Normal 5 2 2 2 4 2 2 3" xfId="4577" xr:uid="{00000000-0005-0000-0000-00002A070000}"/>
    <cellStyle name="Normal 5 2 2 2 4 2 3" xfId="5618" xr:uid="{00000000-0005-0000-0000-00002B070000}"/>
    <cellStyle name="Normal 5 2 2 2 4 2 4" xfId="3563" xr:uid="{00000000-0005-0000-0000-00002C070000}"/>
    <cellStyle name="Normal 5 2 2 2 4 3" xfId="1509" xr:uid="{00000000-0005-0000-0000-00002D070000}"/>
    <cellStyle name="Normal 5 2 2 2 4 3 2" xfId="6024" xr:uid="{00000000-0005-0000-0000-00002E070000}"/>
    <cellStyle name="Normal 5 2 2 2 4 3 3" xfId="3969" xr:uid="{00000000-0005-0000-0000-00002F070000}"/>
    <cellStyle name="Normal 5 2 2 2 4 4" xfId="5010" xr:uid="{00000000-0005-0000-0000-000030070000}"/>
    <cellStyle name="Normal 5 2 2 2 4 5" xfId="2955" xr:uid="{00000000-0005-0000-0000-000031070000}"/>
    <cellStyle name="Normal 5 2 2 2 5" xfId="539" xr:uid="{00000000-0005-0000-0000-000032070000}"/>
    <cellStyle name="Normal 5 2 2 2 5 2" xfId="1832" xr:uid="{00000000-0005-0000-0000-000033070000}"/>
    <cellStyle name="Normal 5 2 2 2 5 2 2" xfId="6347" xr:uid="{00000000-0005-0000-0000-000034070000}"/>
    <cellStyle name="Normal 5 2 2 2 5 2 3" xfId="4292" xr:uid="{00000000-0005-0000-0000-000035070000}"/>
    <cellStyle name="Normal 5 2 2 2 5 3" xfId="5333" xr:uid="{00000000-0005-0000-0000-000036070000}"/>
    <cellStyle name="Normal 5 2 2 2 5 4" xfId="3278" xr:uid="{00000000-0005-0000-0000-000037070000}"/>
    <cellStyle name="Normal 5 2 2 2 6" xfId="1395" xr:uid="{00000000-0005-0000-0000-000038070000}"/>
    <cellStyle name="Normal 5 2 2 2 6 2" xfId="5910" xr:uid="{00000000-0005-0000-0000-000039070000}"/>
    <cellStyle name="Normal 5 2 2 2 6 3" xfId="3855" xr:uid="{00000000-0005-0000-0000-00003A070000}"/>
    <cellStyle name="Normal 5 2 2 2 7" xfId="4896" xr:uid="{00000000-0005-0000-0000-00003B070000}"/>
    <cellStyle name="Normal 5 2 2 2 8" xfId="2841" xr:uid="{00000000-0005-0000-0000-00003C070000}"/>
    <cellStyle name="Normal 5 2 2 3" xfId="121" xr:uid="{00000000-0005-0000-0000-00003D070000}"/>
    <cellStyle name="Normal 5 2 2 3 2" xfId="349" xr:uid="{00000000-0005-0000-0000-00003E070000}"/>
    <cellStyle name="Normal 5 2 2 3 2 2" xfId="938" xr:uid="{00000000-0005-0000-0000-00003F070000}"/>
    <cellStyle name="Normal 5 2 2 3 2 2 2" xfId="2231" xr:uid="{00000000-0005-0000-0000-000040070000}"/>
    <cellStyle name="Normal 5 2 2 3 2 2 2 2" xfId="6746" xr:uid="{00000000-0005-0000-0000-000041070000}"/>
    <cellStyle name="Normal 5 2 2 3 2 2 2 3" xfId="4691" xr:uid="{00000000-0005-0000-0000-000042070000}"/>
    <cellStyle name="Normal 5 2 2 3 2 2 3" xfId="5732" xr:uid="{00000000-0005-0000-0000-000043070000}"/>
    <cellStyle name="Normal 5 2 2 3 2 2 4" xfId="3677" xr:uid="{00000000-0005-0000-0000-000044070000}"/>
    <cellStyle name="Normal 5 2 2 3 2 3" xfId="653" xr:uid="{00000000-0005-0000-0000-000045070000}"/>
    <cellStyle name="Normal 5 2 2 3 2 3 2" xfId="1946" xr:uid="{00000000-0005-0000-0000-000046070000}"/>
    <cellStyle name="Normal 5 2 2 3 2 3 2 2" xfId="6461" xr:uid="{00000000-0005-0000-0000-000047070000}"/>
    <cellStyle name="Normal 5 2 2 3 2 3 2 3" xfId="4406" xr:uid="{00000000-0005-0000-0000-000048070000}"/>
    <cellStyle name="Normal 5 2 2 3 2 3 3" xfId="5447" xr:uid="{00000000-0005-0000-0000-000049070000}"/>
    <cellStyle name="Normal 5 2 2 3 2 3 4" xfId="3392" xr:uid="{00000000-0005-0000-0000-00004A070000}"/>
    <cellStyle name="Normal 5 2 2 3 2 4" xfId="1642" xr:uid="{00000000-0005-0000-0000-00004B070000}"/>
    <cellStyle name="Normal 5 2 2 3 2 4 2" xfId="6157" xr:uid="{00000000-0005-0000-0000-00004C070000}"/>
    <cellStyle name="Normal 5 2 2 3 2 4 3" xfId="4102" xr:uid="{00000000-0005-0000-0000-00004D070000}"/>
    <cellStyle name="Normal 5 2 2 3 2 5" xfId="5143" xr:uid="{00000000-0005-0000-0000-00004E070000}"/>
    <cellStyle name="Normal 5 2 2 3 2 6" xfId="3088" xr:uid="{00000000-0005-0000-0000-00004F070000}"/>
    <cellStyle name="Normal 5 2 2 3 3" xfId="463" xr:uid="{00000000-0005-0000-0000-000050070000}"/>
    <cellStyle name="Normal 5 2 2 3 3 2" xfId="1033" xr:uid="{00000000-0005-0000-0000-000051070000}"/>
    <cellStyle name="Normal 5 2 2 3 3 2 2" xfId="2326" xr:uid="{00000000-0005-0000-0000-000052070000}"/>
    <cellStyle name="Normal 5 2 2 3 3 2 2 2" xfId="6841" xr:uid="{00000000-0005-0000-0000-000053070000}"/>
    <cellStyle name="Normal 5 2 2 3 3 2 2 3" xfId="4786" xr:uid="{00000000-0005-0000-0000-000054070000}"/>
    <cellStyle name="Normal 5 2 2 3 3 2 3" xfId="5827" xr:uid="{00000000-0005-0000-0000-000055070000}"/>
    <cellStyle name="Normal 5 2 2 3 3 2 4" xfId="3772" xr:uid="{00000000-0005-0000-0000-000056070000}"/>
    <cellStyle name="Normal 5 2 2 3 3 3" xfId="748" xr:uid="{00000000-0005-0000-0000-000057070000}"/>
    <cellStyle name="Normal 5 2 2 3 3 3 2" xfId="2041" xr:uid="{00000000-0005-0000-0000-000058070000}"/>
    <cellStyle name="Normal 5 2 2 3 3 3 2 2" xfId="6556" xr:uid="{00000000-0005-0000-0000-000059070000}"/>
    <cellStyle name="Normal 5 2 2 3 3 3 2 3" xfId="4501" xr:uid="{00000000-0005-0000-0000-00005A070000}"/>
    <cellStyle name="Normal 5 2 2 3 3 3 3" xfId="5542" xr:uid="{00000000-0005-0000-0000-00005B070000}"/>
    <cellStyle name="Normal 5 2 2 3 3 3 4" xfId="3487" xr:uid="{00000000-0005-0000-0000-00005C070000}"/>
    <cellStyle name="Normal 5 2 2 3 3 4" xfId="1756" xr:uid="{00000000-0005-0000-0000-00005D070000}"/>
    <cellStyle name="Normal 5 2 2 3 3 4 2" xfId="6271" xr:uid="{00000000-0005-0000-0000-00005E070000}"/>
    <cellStyle name="Normal 5 2 2 3 3 4 3" xfId="4216" xr:uid="{00000000-0005-0000-0000-00005F070000}"/>
    <cellStyle name="Normal 5 2 2 3 3 5" xfId="5257" xr:uid="{00000000-0005-0000-0000-000060070000}"/>
    <cellStyle name="Normal 5 2 2 3 3 6" xfId="3202" xr:uid="{00000000-0005-0000-0000-000061070000}"/>
    <cellStyle name="Normal 5 2 2 3 4" xfId="235" xr:uid="{00000000-0005-0000-0000-000062070000}"/>
    <cellStyle name="Normal 5 2 2 3 4 2" xfId="843" xr:uid="{00000000-0005-0000-0000-000063070000}"/>
    <cellStyle name="Normal 5 2 2 3 4 2 2" xfId="2136" xr:uid="{00000000-0005-0000-0000-000064070000}"/>
    <cellStyle name="Normal 5 2 2 3 4 2 2 2" xfId="6651" xr:uid="{00000000-0005-0000-0000-000065070000}"/>
    <cellStyle name="Normal 5 2 2 3 4 2 2 3" xfId="4596" xr:uid="{00000000-0005-0000-0000-000066070000}"/>
    <cellStyle name="Normal 5 2 2 3 4 2 3" xfId="5637" xr:uid="{00000000-0005-0000-0000-000067070000}"/>
    <cellStyle name="Normal 5 2 2 3 4 2 4" xfId="3582" xr:uid="{00000000-0005-0000-0000-000068070000}"/>
    <cellStyle name="Normal 5 2 2 3 4 3" xfId="1528" xr:uid="{00000000-0005-0000-0000-000069070000}"/>
    <cellStyle name="Normal 5 2 2 3 4 3 2" xfId="6043" xr:uid="{00000000-0005-0000-0000-00006A070000}"/>
    <cellStyle name="Normal 5 2 2 3 4 3 3" xfId="3988" xr:uid="{00000000-0005-0000-0000-00006B070000}"/>
    <cellStyle name="Normal 5 2 2 3 4 4" xfId="5029" xr:uid="{00000000-0005-0000-0000-00006C070000}"/>
    <cellStyle name="Normal 5 2 2 3 4 5" xfId="2974" xr:uid="{00000000-0005-0000-0000-00006D070000}"/>
    <cellStyle name="Normal 5 2 2 3 5" xfId="558" xr:uid="{00000000-0005-0000-0000-00006E070000}"/>
    <cellStyle name="Normal 5 2 2 3 5 2" xfId="1851" xr:uid="{00000000-0005-0000-0000-00006F070000}"/>
    <cellStyle name="Normal 5 2 2 3 5 2 2" xfId="6366" xr:uid="{00000000-0005-0000-0000-000070070000}"/>
    <cellStyle name="Normal 5 2 2 3 5 2 3" xfId="4311" xr:uid="{00000000-0005-0000-0000-000071070000}"/>
    <cellStyle name="Normal 5 2 2 3 5 3" xfId="5352" xr:uid="{00000000-0005-0000-0000-000072070000}"/>
    <cellStyle name="Normal 5 2 2 3 5 4" xfId="3297" xr:uid="{00000000-0005-0000-0000-000073070000}"/>
    <cellStyle name="Normal 5 2 2 3 6" xfId="1414" xr:uid="{00000000-0005-0000-0000-000074070000}"/>
    <cellStyle name="Normal 5 2 2 3 6 2" xfId="5929" xr:uid="{00000000-0005-0000-0000-000075070000}"/>
    <cellStyle name="Normal 5 2 2 3 6 3" xfId="3874" xr:uid="{00000000-0005-0000-0000-000076070000}"/>
    <cellStyle name="Normal 5 2 2 3 7" xfId="4915" xr:uid="{00000000-0005-0000-0000-000077070000}"/>
    <cellStyle name="Normal 5 2 2 3 8" xfId="2860" xr:uid="{00000000-0005-0000-0000-000078070000}"/>
    <cellStyle name="Normal 5 2 2 4" xfId="140" xr:uid="{00000000-0005-0000-0000-000079070000}"/>
    <cellStyle name="Normal 5 2 2 4 2" xfId="368" xr:uid="{00000000-0005-0000-0000-00007A070000}"/>
    <cellStyle name="Normal 5 2 2 4 2 2" xfId="957" xr:uid="{00000000-0005-0000-0000-00007B070000}"/>
    <cellStyle name="Normal 5 2 2 4 2 2 2" xfId="2250" xr:uid="{00000000-0005-0000-0000-00007C070000}"/>
    <cellStyle name="Normal 5 2 2 4 2 2 2 2" xfId="6765" xr:uid="{00000000-0005-0000-0000-00007D070000}"/>
    <cellStyle name="Normal 5 2 2 4 2 2 2 3" xfId="4710" xr:uid="{00000000-0005-0000-0000-00007E070000}"/>
    <cellStyle name="Normal 5 2 2 4 2 2 3" xfId="5751" xr:uid="{00000000-0005-0000-0000-00007F070000}"/>
    <cellStyle name="Normal 5 2 2 4 2 2 4" xfId="3696" xr:uid="{00000000-0005-0000-0000-000080070000}"/>
    <cellStyle name="Normal 5 2 2 4 2 3" xfId="672" xr:uid="{00000000-0005-0000-0000-000081070000}"/>
    <cellStyle name="Normal 5 2 2 4 2 3 2" xfId="1965" xr:uid="{00000000-0005-0000-0000-000082070000}"/>
    <cellStyle name="Normal 5 2 2 4 2 3 2 2" xfId="6480" xr:uid="{00000000-0005-0000-0000-000083070000}"/>
    <cellStyle name="Normal 5 2 2 4 2 3 2 3" xfId="4425" xr:uid="{00000000-0005-0000-0000-000084070000}"/>
    <cellStyle name="Normal 5 2 2 4 2 3 3" xfId="5466" xr:uid="{00000000-0005-0000-0000-000085070000}"/>
    <cellStyle name="Normal 5 2 2 4 2 3 4" xfId="3411" xr:uid="{00000000-0005-0000-0000-000086070000}"/>
    <cellStyle name="Normal 5 2 2 4 2 4" xfId="1661" xr:uid="{00000000-0005-0000-0000-000087070000}"/>
    <cellStyle name="Normal 5 2 2 4 2 4 2" xfId="6176" xr:uid="{00000000-0005-0000-0000-000088070000}"/>
    <cellStyle name="Normal 5 2 2 4 2 4 3" xfId="4121" xr:uid="{00000000-0005-0000-0000-000089070000}"/>
    <cellStyle name="Normal 5 2 2 4 2 5" xfId="5162" xr:uid="{00000000-0005-0000-0000-00008A070000}"/>
    <cellStyle name="Normal 5 2 2 4 2 6" xfId="3107" xr:uid="{00000000-0005-0000-0000-00008B070000}"/>
    <cellStyle name="Normal 5 2 2 4 3" xfId="482" xr:uid="{00000000-0005-0000-0000-00008C070000}"/>
    <cellStyle name="Normal 5 2 2 4 3 2" xfId="1052" xr:uid="{00000000-0005-0000-0000-00008D070000}"/>
    <cellStyle name="Normal 5 2 2 4 3 2 2" xfId="2345" xr:uid="{00000000-0005-0000-0000-00008E070000}"/>
    <cellStyle name="Normal 5 2 2 4 3 2 2 2" xfId="6860" xr:uid="{00000000-0005-0000-0000-00008F070000}"/>
    <cellStyle name="Normal 5 2 2 4 3 2 2 3" xfId="4805" xr:uid="{00000000-0005-0000-0000-000090070000}"/>
    <cellStyle name="Normal 5 2 2 4 3 2 3" xfId="5846" xr:uid="{00000000-0005-0000-0000-000091070000}"/>
    <cellStyle name="Normal 5 2 2 4 3 2 4" xfId="3791" xr:uid="{00000000-0005-0000-0000-000092070000}"/>
    <cellStyle name="Normal 5 2 2 4 3 3" xfId="767" xr:uid="{00000000-0005-0000-0000-000093070000}"/>
    <cellStyle name="Normal 5 2 2 4 3 3 2" xfId="2060" xr:uid="{00000000-0005-0000-0000-000094070000}"/>
    <cellStyle name="Normal 5 2 2 4 3 3 2 2" xfId="6575" xr:uid="{00000000-0005-0000-0000-000095070000}"/>
    <cellStyle name="Normal 5 2 2 4 3 3 2 3" xfId="4520" xr:uid="{00000000-0005-0000-0000-000096070000}"/>
    <cellStyle name="Normal 5 2 2 4 3 3 3" xfId="5561" xr:uid="{00000000-0005-0000-0000-000097070000}"/>
    <cellStyle name="Normal 5 2 2 4 3 3 4" xfId="3506" xr:uid="{00000000-0005-0000-0000-000098070000}"/>
    <cellStyle name="Normal 5 2 2 4 3 4" xfId="1775" xr:uid="{00000000-0005-0000-0000-000099070000}"/>
    <cellStyle name="Normal 5 2 2 4 3 4 2" xfId="6290" xr:uid="{00000000-0005-0000-0000-00009A070000}"/>
    <cellStyle name="Normal 5 2 2 4 3 4 3" xfId="4235" xr:uid="{00000000-0005-0000-0000-00009B070000}"/>
    <cellStyle name="Normal 5 2 2 4 3 5" xfId="5276" xr:uid="{00000000-0005-0000-0000-00009C070000}"/>
    <cellStyle name="Normal 5 2 2 4 3 6" xfId="3221" xr:uid="{00000000-0005-0000-0000-00009D070000}"/>
    <cellStyle name="Normal 5 2 2 4 4" xfId="254" xr:uid="{00000000-0005-0000-0000-00009E070000}"/>
    <cellStyle name="Normal 5 2 2 4 4 2" xfId="862" xr:uid="{00000000-0005-0000-0000-00009F070000}"/>
    <cellStyle name="Normal 5 2 2 4 4 2 2" xfId="2155" xr:uid="{00000000-0005-0000-0000-0000A0070000}"/>
    <cellStyle name="Normal 5 2 2 4 4 2 2 2" xfId="6670" xr:uid="{00000000-0005-0000-0000-0000A1070000}"/>
    <cellStyle name="Normal 5 2 2 4 4 2 2 3" xfId="4615" xr:uid="{00000000-0005-0000-0000-0000A2070000}"/>
    <cellStyle name="Normal 5 2 2 4 4 2 3" xfId="5656" xr:uid="{00000000-0005-0000-0000-0000A3070000}"/>
    <cellStyle name="Normal 5 2 2 4 4 2 4" xfId="3601" xr:uid="{00000000-0005-0000-0000-0000A4070000}"/>
    <cellStyle name="Normal 5 2 2 4 4 3" xfId="1547" xr:uid="{00000000-0005-0000-0000-0000A5070000}"/>
    <cellStyle name="Normal 5 2 2 4 4 3 2" xfId="6062" xr:uid="{00000000-0005-0000-0000-0000A6070000}"/>
    <cellStyle name="Normal 5 2 2 4 4 3 3" xfId="4007" xr:uid="{00000000-0005-0000-0000-0000A7070000}"/>
    <cellStyle name="Normal 5 2 2 4 4 4" xfId="5048" xr:uid="{00000000-0005-0000-0000-0000A8070000}"/>
    <cellStyle name="Normal 5 2 2 4 4 5" xfId="2993" xr:uid="{00000000-0005-0000-0000-0000A9070000}"/>
    <cellStyle name="Normal 5 2 2 4 5" xfId="577" xr:uid="{00000000-0005-0000-0000-0000AA070000}"/>
    <cellStyle name="Normal 5 2 2 4 5 2" xfId="1870" xr:uid="{00000000-0005-0000-0000-0000AB070000}"/>
    <cellStyle name="Normal 5 2 2 4 5 2 2" xfId="6385" xr:uid="{00000000-0005-0000-0000-0000AC070000}"/>
    <cellStyle name="Normal 5 2 2 4 5 2 3" xfId="4330" xr:uid="{00000000-0005-0000-0000-0000AD070000}"/>
    <cellStyle name="Normal 5 2 2 4 5 3" xfId="5371" xr:uid="{00000000-0005-0000-0000-0000AE070000}"/>
    <cellStyle name="Normal 5 2 2 4 5 4" xfId="3316" xr:uid="{00000000-0005-0000-0000-0000AF070000}"/>
    <cellStyle name="Normal 5 2 2 4 6" xfId="1433" xr:uid="{00000000-0005-0000-0000-0000B0070000}"/>
    <cellStyle name="Normal 5 2 2 4 6 2" xfId="5948" xr:uid="{00000000-0005-0000-0000-0000B1070000}"/>
    <cellStyle name="Normal 5 2 2 4 6 3" xfId="3893" xr:uid="{00000000-0005-0000-0000-0000B2070000}"/>
    <cellStyle name="Normal 5 2 2 4 7" xfId="4934" xr:uid="{00000000-0005-0000-0000-0000B3070000}"/>
    <cellStyle name="Normal 5 2 2 4 8" xfId="2879" xr:uid="{00000000-0005-0000-0000-0000B4070000}"/>
    <cellStyle name="Normal 5 2 2 5" xfId="159" xr:uid="{00000000-0005-0000-0000-0000B5070000}"/>
    <cellStyle name="Normal 5 2 2 5 2" xfId="387" xr:uid="{00000000-0005-0000-0000-0000B6070000}"/>
    <cellStyle name="Normal 5 2 2 5 2 2" xfId="976" xr:uid="{00000000-0005-0000-0000-0000B7070000}"/>
    <cellStyle name="Normal 5 2 2 5 2 2 2" xfId="2269" xr:uid="{00000000-0005-0000-0000-0000B8070000}"/>
    <cellStyle name="Normal 5 2 2 5 2 2 2 2" xfId="6784" xr:uid="{00000000-0005-0000-0000-0000B9070000}"/>
    <cellStyle name="Normal 5 2 2 5 2 2 2 3" xfId="4729" xr:uid="{00000000-0005-0000-0000-0000BA070000}"/>
    <cellStyle name="Normal 5 2 2 5 2 2 3" xfId="5770" xr:uid="{00000000-0005-0000-0000-0000BB070000}"/>
    <cellStyle name="Normal 5 2 2 5 2 2 4" xfId="3715" xr:uid="{00000000-0005-0000-0000-0000BC070000}"/>
    <cellStyle name="Normal 5 2 2 5 2 3" xfId="691" xr:uid="{00000000-0005-0000-0000-0000BD070000}"/>
    <cellStyle name="Normal 5 2 2 5 2 3 2" xfId="1984" xr:uid="{00000000-0005-0000-0000-0000BE070000}"/>
    <cellStyle name="Normal 5 2 2 5 2 3 2 2" xfId="6499" xr:uid="{00000000-0005-0000-0000-0000BF070000}"/>
    <cellStyle name="Normal 5 2 2 5 2 3 2 3" xfId="4444" xr:uid="{00000000-0005-0000-0000-0000C0070000}"/>
    <cellStyle name="Normal 5 2 2 5 2 3 3" xfId="5485" xr:uid="{00000000-0005-0000-0000-0000C1070000}"/>
    <cellStyle name="Normal 5 2 2 5 2 3 4" xfId="3430" xr:uid="{00000000-0005-0000-0000-0000C2070000}"/>
    <cellStyle name="Normal 5 2 2 5 2 4" xfId="1680" xr:uid="{00000000-0005-0000-0000-0000C3070000}"/>
    <cellStyle name="Normal 5 2 2 5 2 4 2" xfId="6195" xr:uid="{00000000-0005-0000-0000-0000C4070000}"/>
    <cellStyle name="Normal 5 2 2 5 2 4 3" xfId="4140" xr:uid="{00000000-0005-0000-0000-0000C5070000}"/>
    <cellStyle name="Normal 5 2 2 5 2 5" xfId="5181" xr:uid="{00000000-0005-0000-0000-0000C6070000}"/>
    <cellStyle name="Normal 5 2 2 5 2 6" xfId="3126" xr:uid="{00000000-0005-0000-0000-0000C7070000}"/>
    <cellStyle name="Normal 5 2 2 5 3" xfId="501" xr:uid="{00000000-0005-0000-0000-0000C8070000}"/>
    <cellStyle name="Normal 5 2 2 5 3 2" xfId="1071" xr:uid="{00000000-0005-0000-0000-0000C9070000}"/>
    <cellStyle name="Normal 5 2 2 5 3 2 2" xfId="2364" xr:uid="{00000000-0005-0000-0000-0000CA070000}"/>
    <cellStyle name="Normal 5 2 2 5 3 2 2 2" xfId="6879" xr:uid="{00000000-0005-0000-0000-0000CB070000}"/>
    <cellStyle name="Normal 5 2 2 5 3 2 2 3" xfId="4824" xr:uid="{00000000-0005-0000-0000-0000CC070000}"/>
    <cellStyle name="Normal 5 2 2 5 3 2 3" xfId="5865" xr:uid="{00000000-0005-0000-0000-0000CD070000}"/>
    <cellStyle name="Normal 5 2 2 5 3 2 4" xfId="3810" xr:uid="{00000000-0005-0000-0000-0000CE070000}"/>
    <cellStyle name="Normal 5 2 2 5 3 3" xfId="786" xr:uid="{00000000-0005-0000-0000-0000CF070000}"/>
    <cellStyle name="Normal 5 2 2 5 3 3 2" xfId="2079" xr:uid="{00000000-0005-0000-0000-0000D0070000}"/>
    <cellStyle name="Normal 5 2 2 5 3 3 2 2" xfId="6594" xr:uid="{00000000-0005-0000-0000-0000D1070000}"/>
    <cellStyle name="Normal 5 2 2 5 3 3 2 3" xfId="4539" xr:uid="{00000000-0005-0000-0000-0000D2070000}"/>
    <cellStyle name="Normal 5 2 2 5 3 3 3" xfId="5580" xr:uid="{00000000-0005-0000-0000-0000D3070000}"/>
    <cellStyle name="Normal 5 2 2 5 3 3 4" xfId="3525" xr:uid="{00000000-0005-0000-0000-0000D4070000}"/>
    <cellStyle name="Normal 5 2 2 5 3 4" xfId="1794" xr:uid="{00000000-0005-0000-0000-0000D5070000}"/>
    <cellStyle name="Normal 5 2 2 5 3 4 2" xfId="6309" xr:uid="{00000000-0005-0000-0000-0000D6070000}"/>
    <cellStyle name="Normal 5 2 2 5 3 4 3" xfId="4254" xr:uid="{00000000-0005-0000-0000-0000D7070000}"/>
    <cellStyle name="Normal 5 2 2 5 3 5" xfId="5295" xr:uid="{00000000-0005-0000-0000-0000D8070000}"/>
    <cellStyle name="Normal 5 2 2 5 3 6" xfId="3240" xr:uid="{00000000-0005-0000-0000-0000D9070000}"/>
    <cellStyle name="Normal 5 2 2 5 4" xfId="273" xr:uid="{00000000-0005-0000-0000-0000DA070000}"/>
    <cellStyle name="Normal 5 2 2 5 4 2" xfId="881" xr:uid="{00000000-0005-0000-0000-0000DB070000}"/>
    <cellStyle name="Normal 5 2 2 5 4 2 2" xfId="2174" xr:uid="{00000000-0005-0000-0000-0000DC070000}"/>
    <cellStyle name="Normal 5 2 2 5 4 2 2 2" xfId="6689" xr:uid="{00000000-0005-0000-0000-0000DD070000}"/>
    <cellStyle name="Normal 5 2 2 5 4 2 2 3" xfId="4634" xr:uid="{00000000-0005-0000-0000-0000DE070000}"/>
    <cellStyle name="Normal 5 2 2 5 4 2 3" xfId="5675" xr:uid="{00000000-0005-0000-0000-0000DF070000}"/>
    <cellStyle name="Normal 5 2 2 5 4 2 4" xfId="3620" xr:uid="{00000000-0005-0000-0000-0000E0070000}"/>
    <cellStyle name="Normal 5 2 2 5 4 3" xfId="1566" xr:uid="{00000000-0005-0000-0000-0000E1070000}"/>
    <cellStyle name="Normal 5 2 2 5 4 3 2" xfId="6081" xr:uid="{00000000-0005-0000-0000-0000E2070000}"/>
    <cellStyle name="Normal 5 2 2 5 4 3 3" xfId="4026" xr:uid="{00000000-0005-0000-0000-0000E3070000}"/>
    <cellStyle name="Normal 5 2 2 5 4 4" xfId="5067" xr:uid="{00000000-0005-0000-0000-0000E4070000}"/>
    <cellStyle name="Normal 5 2 2 5 4 5" xfId="3012" xr:uid="{00000000-0005-0000-0000-0000E5070000}"/>
    <cellStyle name="Normal 5 2 2 5 5" xfId="596" xr:uid="{00000000-0005-0000-0000-0000E6070000}"/>
    <cellStyle name="Normal 5 2 2 5 5 2" xfId="1889" xr:uid="{00000000-0005-0000-0000-0000E7070000}"/>
    <cellStyle name="Normal 5 2 2 5 5 2 2" xfId="6404" xr:uid="{00000000-0005-0000-0000-0000E8070000}"/>
    <cellStyle name="Normal 5 2 2 5 5 2 3" xfId="4349" xr:uid="{00000000-0005-0000-0000-0000E9070000}"/>
    <cellStyle name="Normal 5 2 2 5 5 3" xfId="5390" xr:uid="{00000000-0005-0000-0000-0000EA070000}"/>
    <cellStyle name="Normal 5 2 2 5 5 4" xfId="3335" xr:uid="{00000000-0005-0000-0000-0000EB070000}"/>
    <cellStyle name="Normal 5 2 2 5 6" xfId="1452" xr:uid="{00000000-0005-0000-0000-0000EC070000}"/>
    <cellStyle name="Normal 5 2 2 5 6 2" xfId="5967" xr:uid="{00000000-0005-0000-0000-0000ED070000}"/>
    <cellStyle name="Normal 5 2 2 5 6 3" xfId="3912" xr:uid="{00000000-0005-0000-0000-0000EE070000}"/>
    <cellStyle name="Normal 5 2 2 5 7" xfId="4953" xr:uid="{00000000-0005-0000-0000-0000EF070000}"/>
    <cellStyle name="Normal 5 2 2 5 8" xfId="2898" xr:uid="{00000000-0005-0000-0000-0000F0070000}"/>
    <cellStyle name="Normal 5 2 2 6" xfId="292" xr:uid="{00000000-0005-0000-0000-0000F1070000}"/>
    <cellStyle name="Normal 5 2 2 6 2" xfId="406" xr:uid="{00000000-0005-0000-0000-0000F2070000}"/>
    <cellStyle name="Normal 5 2 2 6 2 2" xfId="900" xr:uid="{00000000-0005-0000-0000-0000F3070000}"/>
    <cellStyle name="Normal 5 2 2 6 2 2 2" xfId="2193" xr:uid="{00000000-0005-0000-0000-0000F4070000}"/>
    <cellStyle name="Normal 5 2 2 6 2 2 2 2" xfId="6708" xr:uid="{00000000-0005-0000-0000-0000F5070000}"/>
    <cellStyle name="Normal 5 2 2 6 2 2 2 3" xfId="4653" xr:uid="{00000000-0005-0000-0000-0000F6070000}"/>
    <cellStyle name="Normal 5 2 2 6 2 2 3" xfId="5694" xr:uid="{00000000-0005-0000-0000-0000F7070000}"/>
    <cellStyle name="Normal 5 2 2 6 2 2 4" xfId="3639" xr:uid="{00000000-0005-0000-0000-0000F8070000}"/>
    <cellStyle name="Normal 5 2 2 6 2 3" xfId="1699" xr:uid="{00000000-0005-0000-0000-0000F9070000}"/>
    <cellStyle name="Normal 5 2 2 6 2 3 2" xfId="6214" xr:uid="{00000000-0005-0000-0000-0000FA070000}"/>
    <cellStyle name="Normal 5 2 2 6 2 3 3" xfId="4159" xr:uid="{00000000-0005-0000-0000-0000FB070000}"/>
    <cellStyle name="Normal 5 2 2 6 2 4" xfId="5200" xr:uid="{00000000-0005-0000-0000-0000FC070000}"/>
    <cellStyle name="Normal 5 2 2 6 2 5" xfId="3145" xr:uid="{00000000-0005-0000-0000-0000FD070000}"/>
    <cellStyle name="Normal 5 2 2 6 3" xfId="615" xr:uid="{00000000-0005-0000-0000-0000FE070000}"/>
    <cellStyle name="Normal 5 2 2 6 3 2" xfId="1908" xr:uid="{00000000-0005-0000-0000-0000FF070000}"/>
    <cellStyle name="Normal 5 2 2 6 3 2 2" xfId="6423" xr:uid="{00000000-0005-0000-0000-000000080000}"/>
    <cellStyle name="Normal 5 2 2 6 3 2 3" xfId="4368" xr:uid="{00000000-0005-0000-0000-000001080000}"/>
    <cellStyle name="Normal 5 2 2 6 3 3" xfId="5409" xr:uid="{00000000-0005-0000-0000-000002080000}"/>
    <cellStyle name="Normal 5 2 2 6 3 4" xfId="3354" xr:uid="{00000000-0005-0000-0000-000003080000}"/>
    <cellStyle name="Normal 5 2 2 6 4" xfId="1585" xr:uid="{00000000-0005-0000-0000-000004080000}"/>
    <cellStyle name="Normal 5 2 2 6 4 2" xfId="6100" xr:uid="{00000000-0005-0000-0000-000005080000}"/>
    <cellStyle name="Normal 5 2 2 6 4 3" xfId="4045" xr:uid="{00000000-0005-0000-0000-000006080000}"/>
    <cellStyle name="Normal 5 2 2 6 5" xfId="5086" xr:uid="{00000000-0005-0000-0000-000007080000}"/>
    <cellStyle name="Normal 5 2 2 6 6" xfId="3031" xr:uid="{00000000-0005-0000-0000-000008080000}"/>
    <cellStyle name="Normal 5 2 2 7" xfId="311" xr:uid="{00000000-0005-0000-0000-000009080000}"/>
    <cellStyle name="Normal 5 2 2 7 2" xfId="995" xr:uid="{00000000-0005-0000-0000-00000A080000}"/>
    <cellStyle name="Normal 5 2 2 7 2 2" xfId="2288" xr:uid="{00000000-0005-0000-0000-00000B080000}"/>
    <cellStyle name="Normal 5 2 2 7 2 2 2" xfId="6803" xr:uid="{00000000-0005-0000-0000-00000C080000}"/>
    <cellStyle name="Normal 5 2 2 7 2 2 3" xfId="4748" xr:uid="{00000000-0005-0000-0000-00000D080000}"/>
    <cellStyle name="Normal 5 2 2 7 2 3" xfId="5789" xr:uid="{00000000-0005-0000-0000-00000E080000}"/>
    <cellStyle name="Normal 5 2 2 7 2 4" xfId="3734" xr:uid="{00000000-0005-0000-0000-00000F080000}"/>
    <cellStyle name="Normal 5 2 2 7 3" xfId="710" xr:uid="{00000000-0005-0000-0000-000010080000}"/>
    <cellStyle name="Normal 5 2 2 7 3 2" xfId="2003" xr:uid="{00000000-0005-0000-0000-000011080000}"/>
    <cellStyle name="Normal 5 2 2 7 3 2 2" xfId="6518" xr:uid="{00000000-0005-0000-0000-000012080000}"/>
    <cellStyle name="Normal 5 2 2 7 3 2 3" xfId="4463" xr:uid="{00000000-0005-0000-0000-000013080000}"/>
    <cellStyle name="Normal 5 2 2 7 3 3" xfId="5504" xr:uid="{00000000-0005-0000-0000-000014080000}"/>
    <cellStyle name="Normal 5 2 2 7 3 4" xfId="3449" xr:uid="{00000000-0005-0000-0000-000015080000}"/>
    <cellStyle name="Normal 5 2 2 7 4" xfId="1604" xr:uid="{00000000-0005-0000-0000-000016080000}"/>
    <cellStyle name="Normal 5 2 2 7 4 2" xfId="6119" xr:uid="{00000000-0005-0000-0000-000017080000}"/>
    <cellStyle name="Normal 5 2 2 7 4 3" xfId="4064" xr:uid="{00000000-0005-0000-0000-000018080000}"/>
    <cellStyle name="Normal 5 2 2 7 5" xfId="5105" xr:uid="{00000000-0005-0000-0000-000019080000}"/>
    <cellStyle name="Normal 5 2 2 7 6" xfId="3050" xr:uid="{00000000-0005-0000-0000-00001A080000}"/>
    <cellStyle name="Normal 5 2 2 8" xfId="425" xr:uid="{00000000-0005-0000-0000-00001B080000}"/>
    <cellStyle name="Normal 5 2 2 8 2" xfId="805" xr:uid="{00000000-0005-0000-0000-00001C080000}"/>
    <cellStyle name="Normal 5 2 2 8 2 2" xfId="2098" xr:uid="{00000000-0005-0000-0000-00001D080000}"/>
    <cellStyle name="Normal 5 2 2 8 2 2 2" xfId="6613" xr:uid="{00000000-0005-0000-0000-00001E080000}"/>
    <cellStyle name="Normal 5 2 2 8 2 2 3" xfId="4558" xr:uid="{00000000-0005-0000-0000-00001F080000}"/>
    <cellStyle name="Normal 5 2 2 8 2 3" xfId="5599" xr:uid="{00000000-0005-0000-0000-000020080000}"/>
    <cellStyle name="Normal 5 2 2 8 2 4" xfId="3544" xr:uid="{00000000-0005-0000-0000-000021080000}"/>
    <cellStyle name="Normal 5 2 2 8 3" xfId="1718" xr:uid="{00000000-0005-0000-0000-000022080000}"/>
    <cellStyle name="Normal 5 2 2 8 3 2" xfId="6233" xr:uid="{00000000-0005-0000-0000-000023080000}"/>
    <cellStyle name="Normal 5 2 2 8 3 3" xfId="4178" xr:uid="{00000000-0005-0000-0000-000024080000}"/>
    <cellStyle name="Normal 5 2 2 8 4" xfId="5219" xr:uid="{00000000-0005-0000-0000-000025080000}"/>
    <cellStyle name="Normal 5 2 2 8 5" xfId="3164" xr:uid="{00000000-0005-0000-0000-000026080000}"/>
    <cellStyle name="Normal 5 2 2 9" xfId="197" xr:uid="{00000000-0005-0000-0000-000027080000}"/>
    <cellStyle name="Normal 5 2 2 9 2" xfId="1490" xr:uid="{00000000-0005-0000-0000-000028080000}"/>
    <cellStyle name="Normal 5 2 2 9 2 2" xfId="6005" xr:uid="{00000000-0005-0000-0000-000029080000}"/>
    <cellStyle name="Normal 5 2 2 9 2 3" xfId="3950" xr:uid="{00000000-0005-0000-0000-00002A080000}"/>
    <cellStyle name="Normal 5 2 2 9 3" xfId="4991" xr:uid="{00000000-0005-0000-0000-00002B080000}"/>
    <cellStyle name="Normal 5 2 2 9 4" xfId="2936" xr:uid="{00000000-0005-0000-0000-00002C080000}"/>
    <cellStyle name="Normal 5 2 3" xfId="92" xr:uid="{00000000-0005-0000-0000-00002D080000}"/>
    <cellStyle name="Normal 5 2 3 2" xfId="320" xr:uid="{00000000-0005-0000-0000-00002E080000}"/>
    <cellStyle name="Normal 5 2 3 2 2" xfId="909" xr:uid="{00000000-0005-0000-0000-00002F080000}"/>
    <cellStyle name="Normal 5 2 3 2 2 2" xfId="2202" xr:uid="{00000000-0005-0000-0000-000030080000}"/>
    <cellStyle name="Normal 5 2 3 2 2 2 2" xfId="6717" xr:uid="{00000000-0005-0000-0000-000031080000}"/>
    <cellStyle name="Normal 5 2 3 2 2 2 3" xfId="4662" xr:uid="{00000000-0005-0000-0000-000032080000}"/>
    <cellStyle name="Normal 5 2 3 2 2 3" xfId="5703" xr:uid="{00000000-0005-0000-0000-000033080000}"/>
    <cellStyle name="Normal 5 2 3 2 2 4" xfId="3648" xr:uid="{00000000-0005-0000-0000-000034080000}"/>
    <cellStyle name="Normal 5 2 3 2 3" xfId="624" xr:uid="{00000000-0005-0000-0000-000035080000}"/>
    <cellStyle name="Normal 5 2 3 2 3 2" xfId="1917" xr:uid="{00000000-0005-0000-0000-000036080000}"/>
    <cellStyle name="Normal 5 2 3 2 3 2 2" xfId="6432" xr:uid="{00000000-0005-0000-0000-000037080000}"/>
    <cellStyle name="Normal 5 2 3 2 3 2 3" xfId="4377" xr:uid="{00000000-0005-0000-0000-000038080000}"/>
    <cellStyle name="Normal 5 2 3 2 3 3" xfId="5418" xr:uid="{00000000-0005-0000-0000-000039080000}"/>
    <cellStyle name="Normal 5 2 3 2 3 4" xfId="3363" xr:uid="{00000000-0005-0000-0000-00003A080000}"/>
    <cellStyle name="Normal 5 2 3 2 4" xfId="1613" xr:uid="{00000000-0005-0000-0000-00003B080000}"/>
    <cellStyle name="Normal 5 2 3 2 4 2" xfId="6128" xr:uid="{00000000-0005-0000-0000-00003C080000}"/>
    <cellStyle name="Normal 5 2 3 2 4 3" xfId="4073" xr:uid="{00000000-0005-0000-0000-00003D080000}"/>
    <cellStyle name="Normal 5 2 3 2 5" xfId="5114" xr:uid="{00000000-0005-0000-0000-00003E080000}"/>
    <cellStyle name="Normal 5 2 3 2 6" xfId="3059" xr:uid="{00000000-0005-0000-0000-00003F080000}"/>
    <cellStyle name="Normal 5 2 3 3" xfId="434" xr:uid="{00000000-0005-0000-0000-000040080000}"/>
    <cellStyle name="Normal 5 2 3 3 2" xfId="1004" xr:uid="{00000000-0005-0000-0000-000041080000}"/>
    <cellStyle name="Normal 5 2 3 3 2 2" xfId="2297" xr:uid="{00000000-0005-0000-0000-000042080000}"/>
    <cellStyle name="Normal 5 2 3 3 2 2 2" xfId="6812" xr:uid="{00000000-0005-0000-0000-000043080000}"/>
    <cellStyle name="Normal 5 2 3 3 2 2 3" xfId="4757" xr:uid="{00000000-0005-0000-0000-000044080000}"/>
    <cellStyle name="Normal 5 2 3 3 2 3" xfId="5798" xr:uid="{00000000-0005-0000-0000-000045080000}"/>
    <cellStyle name="Normal 5 2 3 3 2 4" xfId="3743" xr:uid="{00000000-0005-0000-0000-000046080000}"/>
    <cellStyle name="Normal 5 2 3 3 3" xfId="719" xr:uid="{00000000-0005-0000-0000-000047080000}"/>
    <cellStyle name="Normal 5 2 3 3 3 2" xfId="2012" xr:uid="{00000000-0005-0000-0000-000048080000}"/>
    <cellStyle name="Normal 5 2 3 3 3 2 2" xfId="6527" xr:uid="{00000000-0005-0000-0000-000049080000}"/>
    <cellStyle name="Normal 5 2 3 3 3 2 3" xfId="4472" xr:uid="{00000000-0005-0000-0000-00004A080000}"/>
    <cellStyle name="Normal 5 2 3 3 3 3" xfId="5513" xr:uid="{00000000-0005-0000-0000-00004B080000}"/>
    <cellStyle name="Normal 5 2 3 3 3 4" xfId="3458" xr:uid="{00000000-0005-0000-0000-00004C080000}"/>
    <cellStyle name="Normal 5 2 3 3 4" xfId="1727" xr:uid="{00000000-0005-0000-0000-00004D080000}"/>
    <cellStyle name="Normal 5 2 3 3 4 2" xfId="6242" xr:uid="{00000000-0005-0000-0000-00004E080000}"/>
    <cellStyle name="Normal 5 2 3 3 4 3" xfId="4187" xr:uid="{00000000-0005-0000-0000-00004F080000}"/>
    <cellStyle name="Normal 5 2 3 3 5" xfId="5228" xr:uid="{00000000-0005-0000-0000-000050080000}"/>
    <cellStyle name="Normal 5 2 3 3 6" xfId="3173" xr:uid="{00000000-0005-0000-0000-000051080000}"/>
    <cellStyle name="Normal 5 2 3 4" xfId="206" xr:uid="{00000000-0005-0000-0000-000052080000}"/>
    <cellStyle name="Normal 5 2 3 4 2" xfId="814" xr:uid="{00000000-0005-0000-0000-000053080000}"/>
    <cellStyle name="Normal 5 2 3 4 2 2" xfId="2107" xr:uid="{00000000-0005-0000-0000-000054080000}"/>
    <cellStyle name="Normal 5 2 3 4 2 2 2" xfId="6622" xr:uid="{00000000-0005-0000-0000-000055080000}"/>
    <cellStyle name="Normal 5 2 3 4 2 2 3" xfId="4567" xr:uid="{00000000-0005-0000-0000-000056080000}"/>
    <cellStyle name="Normal 5 2 3 4 2 3" xfId="5608" xr:uid="{00000000-0005-0000-0000-000057080000}"/>
    <cellStyle name="Normal 5 2 3 4 2 4" xfId="3553" xr:uid="{00000000-0005-0000-0000-000058080000}"/>
    <cellStyle name="Normal 5 2 3 4 3" xfId="1499" xr:uid="{00000000-0005-0000-0000-000059080000}"/>
    <cellStyle name="Normal 5 2 3 4 3 2" xfId="6014" xr:uid="{00000000-0005-0000-0000-00005A080000}"/>
    <cellStyle name="Normal 5 2 3 4 3 3" xfId="3959" xr:uid="{00000000-0005-0000-0000-00005B080000}"/>
    <cellStyle name="Normal 5 2 3 4 4" xfId="5000" xr:uid="{00000000-0005-0000-0000-00005C080000}"/>
    <cellStyle name="Normal 5 2 3 4 5" xfId="2945" xr:uid="{00000000-0005-0000-0000-00005D080000}"/>
    <cellStyle name="Normal 5 2 3 5" xfId="529" xr:uid="{00000000-0005-0000-0000-00005E080000}"/>
    <cellStyle name="Normal 5 2 3 5 2" xfId="1822" xr:uid="{00000000-0005-0000-0000-00005F080000}"/>
    <cellStyle name="Normal 5 2 3 5 2 2" xfId="6337" xr:uid="{00000000-0005-0000-0000-000060080000}"/>
    <cellStyle name="Normal 5 2 3 5 2 3" xfId="4282" xr:uid="{00000000-0005-0000-0000-000061080000}"/>
    <cellStyle name="Normal 5 2 3 5 3" xfId="5323" xr:uid="{00000000-0005-0000-0000-000062080000}"/>
    <cellStyle name="Normal 5 2 3 5 4" xfId="3268" xr:uid="{00000000-0005-0000-0000-000063080000}"/>
    <cellStyle name="Normal 5 2 3 6" xfId="1385" xr:uid="{00000000-0005-0000-0000-000064080000}"/>
    <cellStyle name="Normal 5 2 3 6 2" xfId="5900" xr:uid="{00000000-0005-0000-0000-000065080000}"/>
    <cellStyle name="Normal 5 2 3 6 3" xfId="3845" xr:uid="{00000000-0005-0000-0000-000066080000}"/>
    <cellStyle name="Normal 5 2 3 7" xfId="4886" xr:uid="{00000000-0005-0000-0000-000067080000}"/>
    <cellStyle name="Normal 5 2 3 8" xfId="2831" xr:uid="{00000000-0005-0000-0000-000068080000}"/>
    <cellStyle name="Normal 5 2 4" xfId="111" xr:uid="{00000000-0005-0000-0000-000069080000}"/>
    <cellStyle name="Normal 5 2 4 2" xfId="339" xr:uid="{00000000-0005-0000-0000-00006A080000}"/>
    <cellStyle name="Normal 5 2 4 2 2" xfId="928" xr:uid="{00000000-0005-0000-0000-00006B080000}"/>
    <cellStyle name="Normal 5 2 4 2 2 2" xfId="2221" xr:uid="{00000000-0005-0000-0000-00006C080000}"/>
    <cellStyle name="Normal 5 2 4 2 2 2 2" xfId="6736" xr:uid="{00000000-0005-0000-0000-00006D080000}"/>
    <cellStyle name="Normal 5 2 4 2 2 2 3" xfId="4681" xr:uid="{00000000-0005-0000-0000-00006E080000}"/>
    <cellStyle name="Normal 5 2 4 2 2 3" xfId="5722" xr:uid="{00000000-0005-0000-0000-00006F080000}"/>
    <cellStyle name="Normal 5 2 4 2 2 4" xfId="3667" xr:uid="{00000000-0005-0000-0000-000070080000}"/>
    <cellStyle name="Normal 5 2 4 2 3" xfId="643" xr:uid="{00000000-0005-0000-0000-000071080000}"/>
    <cellStyle name="Normal 5 2 4 2 3 2" xfId="1936" xr:uid="{00000000-0005-0000-0000-000072080000}"/>
    <cellStyle name="Normal 5 2 4 2 3 2 2" xfId="6451" xr:uid="{00000000-0005-0000-0000-000073080000}"/>
    <cellStyle name="Normal 5 2 4 2 3 2 3" xfId="4396" xr:uid="{00000000-0005-0000-0000-000074080000}"/>
    <cellStyle name="Normal 5 2 4 2 3 3" xfId="5437" xr:uid="{00000000-0005-0000-0000-000075080000}"/>
    <cellStyle name="Normal 5 2 4 2 3 4" xfId="3382" xr:uid="{00000000-0005-0000-0000-000076080000}"/>
    <cellStyle name="Normal 5 2 4 2 4" xfId="1632" xr:uid="{00000000-0005-0000-0000-000077080000}"/>
    <cellStyle name="Normal 5 2 4 2 4 2" xfId="6147" xr:uid="{00000000-0005-0000-0000-000078080000}"/>
    <cellStyle name="Normal 5 2 4 2 4 3" xfId="4092" xr:uid="{00000000-0005-0000-0000-000079080000}"/>
    <cellStyle name="Normal 5 2 4 2 5" xfId="5133" xr:uid="{00000000-0005-0000-0000-00007A080000}"/>
    <cellStyle name="Normal 5 2 4 2 6" xfId="3078" xr:uid="{00000000-0005-0000-0000-00007B080000}"/>
    <cellStyle name="Normal 5 2 4 3" xfId="453" xr:uid="{00000000-0005-0000-0000-00007C080000}"/>
    <cellStyle name="Normal 5 2 4 3 2" xfId="1023" xr:uid="{00000000-0005-0000-0000-00007D080000}"/>
    <cellStyle name="Normal 5 2 4 3 2 2" xfId="2316" xr:uid="{00000000-0005-0000-0000-00007E080000}"/>
    <cellStyle name="Normal 5 2 4 3 2 2 2" xfId="6831" xr:uid="{00000000-0005-0000-0000-00007F080000}"/>
    <cellStyle name="Normal 5 2 4 3 2 2 3" xfId="4776" xr:uid="{00000000-0005-0000-0000-000080080000}"/>
    <cellStyle name="Normal 5 2 4 3 2 3" xfId="5817" xr:uid="{00000000-0005-0000-0000-000081080000}"/>
    <cellStyle name="Normal 5 2 4 3 2 4" xfId="3762" xr:uid="{00000000-0005-0000-0000-000082080000}"/>
    <cellStyle name="Normal 5 2 4 3 3" xfId="738" xr:uid="{00000000-0005-0000-0000-000083080000}"/>
    <cellStyle name="Normal 5 2 4 3 3 2" xfId="2031" xr:uid="{00000000-0005-0000-0000-000084080000}"/>
    <cellStyle name="Normal 5 2 4 3 3 2 2" xfId="6546" xr:uid="{00000000-0005-0000-0000-000085080000}"/>
    <cellStyle name="Normal 5 2 4 3 3 2 3" xfId="4491" xr:uid="{00000000-0005-0000-0000-000086080000}"/>
    <cellStyle name="Normal 5 2 4 3 3 3" xfId="5532" xr:uid="{00000000-0005-0000-0000-000087080000}"/>
    <cellStyle name="Normal 5 2 4 3 3 4" xfId="3477" xr:uid="{00000000-0005-0000-0000-000088080000}"/>
    <cellStyle name="Normal 5 2 4 3 4" xfId="1746" xr:uid="{00000000-0005-0000-0000-000089080000}"/>
    <cellStyle name="Normal 5 2 4 3 4 2" xfId="6261" xr:uid="{00000000-0005-0000-0000-00008A080000}"/>
    <cellStyle name="Normal 5 2 4 3 4 3" xfId="4206" xr:uid="{00000000-0005-0000-0000-00008B080000}"/>
    <cellStyle name="Normal 5 2 4 3 5" xfId="5247" xr:uid="{00000000-0005-0000-0000-00008C080000}"/>
    <cellStyle name="Normal 5 2 4 3 6" xfId="3192" xr:uid="{00000000-0005-0000-0000-00008D080000}"/>
    <cellStyle name="Normal 5 2 4 4" xfId="225" xr:uid="{00000000-0005-0000-0000-00008E080000}"/>
    <cellStyle name="Normal 5 2 4 4 2" xfId="833" xr:uid="{00000000-0005-0000-0000-00008F080000}"/>
    <cellStyle name="Normal 5 2 4 4 2 2" xfId="2126" xr:uid="{00000000-0005-0000-0000-000090080000}"/>
    <cellStyle name="Normal 5 2 4 4 2 2 2" xfId="6641" xr:uid="{00000000-0005-0000-0000-000091080000}"/>
    <cellStyle name="Normal 5 2 4 4 2 2 3" xfId="4586" xr:uid="{00000000-0005-0000-0000-000092080000}"/>
    <cellStyle name="Normal 5 2 4 4 2 3" xfId="5627" xr:uid="{00000000-0005-0000-0000-000093080000}"/>
    <cellStyle name="Normal 5 2 4 4 2 4" xfId="3572" xr:uid="{00000000-0005-0000-0000-000094080000}"/>
    <cellStyle name="Normal 5 2 4 4 3" xfId="1518" xr:uid="{00000000-0005-0000-0000-000095080000}"/>
    <cellStyle name="Normal 5 2 4 4 3 2" xfId="6033" xr:uid="{00000000-0005-0000-0000-000096080000}"/>
    <cellStyle name="Normal 5 2 4 4 3 3" xfId="3978" xr:uid="{00000000-0005-0000-0000-000097080000}"/>
    <cellStyle name="Normal 5 2 4 4 4" xfId="5019" xr:uid="{00000000-0005-0000-0000-000098080000}"/>
    <cellStyle name="Normal 5 2 4 4 5" xfId="2964" xr:uid="{00000000-0005-0000-0000-000099080000}"/>
    <cellStyle name="Normal 5 2 4 5" xfId="548" xr:uid="{00000000-0005-0000-0000-00009A080000}"/>
    <cellStyle name="Normal 5 2 4 5 2" xfId="1841" xr:uid="{00000000-0005-0000-0000-00009B080000}"/>
    <cellStyle name="Normal 5 2 4 5 2 2" xfId="6356" xr:uid="{00000000-0005-0000-0000-00009C080000}"/>
    <cellStyle name="Normal 5 2 4 5 2 3" xfId="4301" xr:uid="{00000000-0005-0000-0000-00009D080000}"/>
    <cellStyle name="Normal 5 2 4 5 3" xfId="5342" xr:uid="{00000000-0005-0000-0000-00009E080000}"/>
    <cellStyle name="Normal 5 2 4 5 4" xfId="3287" xr:uid="{00000000-0005-0000-0000-00009F080000}"/>
    <cellStyle name="Normal 5 2 4 6" xfId="1404" xr:uid="{00000000-0005-0000-0000-0000A0080000}"/>
    <cellStyle name="Normal 5 2 4 6 2" xfId="5919" xr:uid="{00000000-0005-0000-0000-0000A1080000}"/>
    <cellStyle name="Normal 5 2 4 6 3" xfId="3864" xr:uid="{00000000-0005-0000-0000-0000A2080000}"/>
    <cellStyle name="Normal 5 2 4 7" xfId="4905" xr:uid="{00000000-0005-0000-0000-0000A3080000}"/>
    <cellStyle name="Normal 5 2 4 8" xfId="2850" xr:uid="{00000000-0005-0000-0000-0000A4080000}"/>
    <cellStyle name="Normal 5 2 5" xfId="130" xr:uid="{00000000-0005-0000-0000-0000A5080000}"/>
    <cellStyle name="Normal 5 2 5 2" xfId="358" xr:uid="{00000000-0005-0000-0000-0000A6080000}"/>
    <cellStyle name="Normal 5 2 5 2 2" xfId="947" xr:uid="{00000000-0005-0000-0000-0000A7080000}"/>
    <cellStyle name="Normal 5 2 5 2 2 2" xfId="2240" xr:uid="{00000000-0005-0000-0000-0000A8080000}"/>
    <cellStyle name="Normal 5 2 5 2 2 2 2" xfId="6755" xr:uid="{00000000-0005-0000-0000-0000A9080000}"/>
    <cellStyle name="Normal 5 2 5 2 2 2 3" xfId="4700" xr:uid="{00000000-0005-0000-0000-0000AA080000}"/>
    <cellStyle name="Normal 5 2 5 2 2 3" xfId="5741" xr:uid="{00000000-0005-0000-0000-0000AB080000}"/>
    <cellStyle name="Normal 5 2 5 2 2 4" xfId="3686" xr:uid="{00000000-0005-0000-0000-0000AC080000}"/>
    <cellStyle name="Normal 5 2 5 2 3" xfId="662" xr:uid="{00000000-0005-0000-0000-0000AD080000}"/>
    <cellStyle name="Normal 5 2 5 2 3 2" xfId="1955" xr:uid="{00000000-0005-0000-0000-0000AE080000}"/>
    <cellStyle name="Normal 5 2 5 2 3 2 2" xfId="6470" xr:uid="{00000000-0005-0000-0000-0000AF080000}"/>
    <cellStyle name="Normal 5 2 5 2 3 2 3" xfId="4415" xr:uid="{00000000-0005-0000-0000-0000B0080000}"/>
    <cellStyle name="Normal 5 2 5 2 3 3" xfId="5456" xr:uid="{00000000-0005-0000-0000-0000B1080000}"/>
    <cellStyle name="Normal 5 2 5 2 3 4" xfId="3401" xr:uid="{00000000-0005-0000-0000-0000B2080000}"/>
    <cellStyle name="Normal 5 2 5 2 4" xfId="1651" xr:uid="{00000000-0005-0000-0000-0000B3080000}"/>
    <cellStyle name="Normal 5 2 5 2 4 2" xfId="6166" xr:uid="{00000000-0005-0000-0000-0000B4080000}"/>
    <cellStyle name="Normal 5 2 5 2 4 3" xfId="4111" xr:uid="{00000000-0005-0000-0000-0000B5080000}"/>
    <cellStyle name="Normal 5 2 5 2 5" xfId="5152" xr:uid="{00000000-0005-0000-0000-0000B6080000}"/>
    <cellStyle name="Normal 5 2 5 2 6" xfId="3097" xr:uid="{00000000-0005-0000-0000-0000B7080000}"/>
    <cellStyle name="Normal 5 2 5 3" xfId="472" xr:uid="{00000000-0005-0000-0000-0000B8080000}"/>
    <cellStyle name="Normal 5 2 5 3 2" xfId="1042" xr:uid="{00000000-0005-0000-0000-0000B9080000}"/>
    <cellStyle name="Normal 5 2 5 3 2 2" xfId="2335" xr:uid="{00000000-0005-0000-0000-0000BA080000}"/>
    <cellStyle name="Normal 5 2 5 3 2 2 2" xfId="6850" xr:uid="{00000000-0005-0000-0000-0000BB080000}"/>
    <cellStyle name="Normal 5 2 5 3 2 2 3" xfId="4795" xr:uid="{00000000-0005-0000-0000-0000BC080000}"/>
    <cellStyle name="Normal 5 2 5 3 2 3" xfId="5836" xr:uid="{00000000-0005-0000-0000-0000BD080000}"/>
    <cellStyle name="Normal 5 2 5 3 2 4" xfId="3781" xr:uid="{00000000-0005-0000-0000-0000BE080000}"/>
    <cellStyle name="Normal 5 2 5 3 3" xfId="757" xr:uid="{00000000-0005-0000-0000-0000BF080000}"/>
    <cellStyle name="Normal 5 2 5 3 3 2" xfId="2050" xr:uid="{00000000-0005-0000-0000-0000C0080000}"/>
    <cellStyle name="Normal 5 2 5 3 3 2 2" xfId="6565" xr:uid="{00000000-0005-0000-0000-0000C1080000}"/>
    <cellStyle name="Normal 5 2 5 3 3 2 3" xfId="4510" xr:uid="{00000000-0005-0000-0000-0000C2080000}"/>
    <cellStyle name="Normal 5 2 5 3 3 3" xfId="5551" xr:uid="{00000000-0005-0000-0000-0000C3080000}"/>
    <cellStyle name="Normal 5 2 5 3 3 4" xfId="3496" xr:uid="{00000000-0005-0000-0000-0000C4080000}"/>
    <cellStyle name="Normal 5 2 5 3 4" xfId="1765" xr:uid="{00000000-0005-0000-0000-0000C5080000}"/>
    <cellStyle name="Normal 5 2 5 3 4 2" xfId="6280" xr:uid="{00000000-0005-0000-0000-0000C6080000}"/>
    <cellStyle name="Normal 5 2 5 3 4 3" xfId="4225" xr:uid="{00000000-0005-0000-0000-0000C7080000}"/>
    <cellStyle name="Normal 5 2 5 3 5" xfId="5266" xr:uid="{00000000-0005-0000-0000-0000C8080000}"/>
    <cellStyle name="Normal 5 2 5 3 6" xfId="3211" xr:uid="{00000000-0005-0000-0000-0000C9080000}"/>
    <cellStyle name="Normal 5 2 5 4" xfId="244" xr:uid="{00000000-0005-0000-0000-0000CA080000}"/>
    <cellStyle name="Normal 5 2 5 4 2" xfId="852" xr:uid="{00000000-0005-0000-0000-0000CB080000}"/>
    <cellStyle name="Normal 5 2 5 4 2 2" xfId="2145" xr:uid="{00000000-0005-0000-0000-0000CC080000}"/>
    <cellStyle name="Normal 5 2 5 4 2 2 2" xfId="6660" xr:uid="{00000000-0005-0000-0000-0000CD080000}"/>
    <cellStyle name="Normal 5 2 5 4 2 2 3" xfId="4605" xr:uid="{00000000-0005-0000-0000-0000CE080000}"/>
    <cellStyle name="Normal 5 2 5 4 2 3" xfId="5646" xr:uid="{00000000-0005-0000-0000-0000CF080000}"/>
    <cellStyle name="Normal 5 2 5 4 2 4" xfId="3591" xr:uid="{00000000-0005-0000-0000-0000D0080000}"/>
    <cellStyle name="Normal 5 2 5 4 3" xfId="1537" xr:uid="{00000000-0005-0000-0000-0000D1080000}"/>
    <cellStyle name="Normal 5 2 5 4 3 2" xfId="6052" xr:uid="{00000000-0005-0000-0000-0000D2080000}"/>
    <cellStyle name="Normal 5 2 5 4 3 3" xfId="3997" xr:uid="{00000000-0005-0000-0000-0000D3080000}"/>
    <cellStyle name="Normal 5 2 5 4 4" xfId="5038" xr:uid="{00000000-0005-0000-0000-0000D4080000}"/>
    <cellStyle name="Normal 5 2 5 4 5" xfId="2983" xr:uid="{00000000-0005-0000-0000-0000D5080000}"/>
    <cellStyle name="Normal 5 2 5 5" xfId="567" xr:uid="{00000000-0005-0000-0000-0000D6080000}"/>
    <cellStyle name="Normal 5 2 5 5 2" xfId="1860" xr:uid="{00000000-0005-0000-0000-0000D7080000}"/>
    <cellStyle name="Normal 5 2 5 5 2 2" xfId="6375" xr:uid="{00000000-0005-0000-0000-0000D8080000}"/>
    <cellStyle name="Normal 5 2 5 5 2 3" xfId="4320" xr:uid="{00000000-0005-0000-0000-0000D9080000}"/>
    <cellStyle name="Normal 5 2 5 5 3" xfId="5361" xr:uid="{00000000-0005-0000-0000-0000DA080000}"/>
    <cellStyle name="Normal 5 2 5 5 4" xfId="3306" xr:uid="{00000000-0005-0000-0000-0000DB080000}"/>
    <cellStyle name="Normal 5 2 5 6" xfId="1423" xr:uid="{00000000-0005-0000-0000-0000DC080000}"/>
    <cellStyle name="Normal 5 2 5 6 2" xfId="5938" xr:uid="{00000000-0005-0000-0000-0000DD080000}"/>
    <cellStyle name="Normal 5 2 5 6 3" xfId="3883" xr:uid="{00000000-0005-0000-0000-0000DE080000}"/>
    <cellStyle name="Normal 5 2 5 7" xfId="4924" xr:uid="{00000000-0005-0000-0000-0000DF080000}"/>
    <cellStyle name="Normal 5 2 5 8" xfId="2869" xr:uid="{00000000-0005-0000-0000-0000E0080000}"/>
    <cellStyle name="Normal 5 2 6" xfId="149" xr:uid="{00000000-0005-0000-0000-0000E1080000}"/>
    <cellStyle name="Normal 5 2 6 2" xfId="377" xr:uid="{00000000-0005-0000-0000-0000E2080000}"/>
    <cellStyle name="Normal 5 2 6 2 2" xfId="966" xr:uid="{00000000-0005-0000-0000-0000E3080000}"/>
    <cellStyle name="Normal 5 2 6 2 2 2" xfId="2259" xr:uid="{00000000-0005-0000-0000-0000E4080000}"/>
    <cellStyle name="Normal 5 2 6 2 2 2 2" xfId="6774" xr:uid="{00000000-0005-0000-0000-0000E5080000}"/>
    <cellStyle name="Normal 5 2 6 2 2 2 3" xfId="4719" xr:uid="{00000000-0005-0000-0000-0000E6080000}"/>
    <cellStyle name="Normal 5 2 6 2 2 3" xfId="5760" xr:uid="{00000000-0005-0000-0000-0000E7080000}"/>
    <cellStyle name="Normal 5 2 6 2 2 4" xfId="3705" xr:uid="{00000000-0005-0000-0000-0000E8080000}"/>
    <cellStyle name="Normal 5 2 6 2 3" xfId="681" xr:uid="{00000000-0005-0000-0000-0000E9080000}"/>
    <cellStyle name="Normal 5 2 6 2 3 2" xfId="1974" xr:uid="{00000000-0005-0000-0000-0000EA080000}"/>
    <cellStyle name="Normal 5 2 6 2 3 2 2" xfId="6489" xr:uid="{00000000-0005-0000-0000-0000EB080000}"/>
    <cellStyle name="Normal 5 2 6 2 3 2 3" xfId="4434" xr:uid="{00000000-0005-0000-0000-0000EC080000}"/>
    <cellStyle name="Normal 5 2 6 2 3 3" xfId="5475" xr:uid="{00000000-0005-0000-0000-0000ED080000}"/>
    <cellStyle name="Normal 5 2 6 2 3 4" xfId="3420" xr:uid="{00000000-0005-0000-0000-0000EE080000}"/>
    <cellStyle name="Normal 5 2 6 2 4" xfId="1670" xr:uid="{00000000-0005-0000-0000-0000EF080000}"/>
    <cellStyle name="Normal 5 2 6 2 4 2" xfId="6185" xr:uid="{00000000-0005-0000-0000-0000F0080000}"/>
    <cellStyle name="Normal 5 2 6 2 4 3" xfId="4130" xr:uid="{00000000-0005-0000-0000-0000F1080000}"/>
    <cellStyle name="Normal 5 2 6 2 5" xfId="5171" xr:uid="{00000000-0005-0000-0000-0000F2080000}"/>
    <cellStyle name="Normal 5 2 6 2 6" xfId="3116" xr:uid="{00000000-0005-0000-0000-0000F3080000}"/>
    <cellStyle name="Normal 5 2 6 3" xfId="491" xr:uid="{00000000-0005-0000-0000-0000F4080000}"/>
    <cellStyle name="Normal 5 2 6 3 2" xfId="1061" xr:uid="{00000000-0005-0000-0000-0000F5080000}"/>
    <cellStyle name="Normal 5 2 6 3 2 2" xfId="2354" xr:uid="{00000000-0005-0000-0000-0000F6080000}"/>
    <cellStyle name="Normal 5 2 6 3 2 2 2" xfId="6869" xr:uid="{00000000-0005-0000-0000-0000F7080000}"/>
    <cellStyle name="Normal 5 2 6 3 2 2 3" xfId="4814" xr:uid="{00000000-0005-0000-0000-0000F8080000}"/>
    <cellStyle name="Normal 5 2 6 3 2 3" xfId="5855" xr:uid="{00000000-0005-0000-0000-0000F9080000}"/>
    <cellStyle name="Normal 5 2 6 3 2 4" xfId="3800" xr:uid="{00000000-0005-0000-0000-0000FA080000}"/>
    <cellStyle name="Normal 5 2 6 3 3" xfId="776" xr:uid="{00000000-0005-0000-0000-0000FB080000}"/>
    <cellStyle name="Normal 5 2 6 3 3 2" xfId="2069" xr:uid="{00000000-0005-0000-0000-0000FC080000}"/>
    <cellStyle name="Normal 5 2 6 3 3 2 2" xfId="6584" xr:uid="{00000000-0005-0000-0000-0000FD080000}"/>
    <cellStyle name="Normal 5 2 6 3 3 2 3" xfId="4529" xr:uid="{00000000-0005-0000-0000-0000FE080000}"/>
    <cellStyle name="Normal 5 2 6 3 3 3" xfId="5570" xr:uid="{00000000-0005-0000-0000-0000FF080000}"/>
    <cellStyle name="Normal 5 2 6 3 3 4" xfId="3515" xr:uid="{00000000-0005-0000-0000-000000090000}"/>
    <cellStyle name="Normal 5 2 6 3 4" xfId="1784" xr:uid="{00000000-0005-0000-0000-000001090000}"/>
    <cellStyle name="Normal 5 2 6 3 4 2" xfId="6299" xr:uid="{00000000-0005-0000-0000-000002090000}"/>
    <cellStyle name="Normal 5 2 6 3 4 3" xfId="4244" xr:uid="{00000000-0005-0000-0000-000003090000}"/>
    <cellStyle name="Normal 5 2 6 3 5" xfId="5285" xr:uid="{00000000-0005-0000-0000-000004090000}"/>
    <cellStyle name="Normal 5 2 6 3 6" xfId="3230" xr:uid="{00000000-0005-0000-0000-000005090000}"/>
    <cellStyle name="Normal 5 2 6 4" xfId="263" xr:uid="{00000000-0005-0000-0000-000006090000}"/>
    <cellStyle name="Normal 5 2 6 4 2" xfId="871" xr:uid="{00000000-0005-0000-0000-000007090000}"/>
    <cellStyle name="Normal 5 2 6 4 2 2" xfId="2164" xr:uid="{00000000-0005-0000-0000-000008090000}"/>
    <cellStyle name="Normal 5 2 6 4 2 2 2" xfId="6679" xr:uid="{00000000-0005-0000-0000-000009090000}"/>
    <cellStyle name="Normal 5 2 6 4 2 2 3" xfId="4624" xr:uid="{00000000-0005-0000-0000-00000A090000}"/>
    <cellStyle name="Normal 5 2 6 4 2 3" xfId="5665" xr:uid="{00000000-0005-0000-0000-00000B090000}"/>
    <cellStyle name="Normal 5 2 6 4 2 4" xfId="3610" xr:uid="{00000000-0005-0000-0000-00000C090000}"/>
    <cellStyle name="Normal 5 2 6 4 3" xfId="1556" xr:uid="{00000000-0005-0000-0000-00000D090000}"/>
    <cellStyle name="Normal 5 2 6 4 3 2" xfId="6071" xr:uid="{00000000-0005-0000-0000-00000E090000}"/>
    <cellStyle name="Normal 5 2 6 4 3 3" xfId="4016" xr:uid="{00000000-0005-0000-0000-00000F090000}"/>
    <cellStyle name="Normal 5 2 6 4 4" xfId="5057" xr:uid="{00000000-0005-0000-0000-000010090000}"/>
    <cellStyle name="Normal 5 2 6 4 5" xfId="3002" xr:uid="{00000000-0005-0000-0000-000011090000}"/>
    <cellStyle name="Normal 5 2 6 5" xfId="586" xr:uid="{00000000-0005-0000-0000-000012090000}"/>
    <cellStyle name="Normal 5 2 6 5 2" xfId="1879" xr:uid="{00000000-0005-0000-0000-000013090000}"/>
    <cellStyle name="Normal 5 2 6 5 2 2" xfId="6394" xr:uid="{00000000-0005-0000-0000-000014090000}"/>
    <cellStyle name="Normal 5 2 6 5 2 3" xfId="4339" xr:uid="{00000000-0005-0000-0000-000015090000}"/>
    <cellStyle name="Normal 5 2 6 5 3" xfId="5380" xr:uid="{00000000-0005-0000-0000-000016090000}"/>
    <cellStyle name="Normal 5 2 6 5 4" xfId="3325" xr:uid="{00000000-0005-0000-0000-000017090000}"/>
    <cellStyle name="Normal 5 2 6 6" xfId="1442" xr:uid="{00000000-0005-0000-0000-000018090000}"/>
    <cellStyle name="Normal 5 2 6 6 2" xfId="5957" xr:uid="{00000000-0005-0000-0000-000019090000}"/>
    <cellStyle name="Normal 5 2 6 6 3" xfId="3902" xr:uid="{00000000-0005-0000-0000-00001A090000}"/>
    <cellStyle name="Normal 5 2 6 7" xfId="4943" xr:uid="{00000000-0005-0000-0000-00001B090000}"/>
    <cellStyle name="Normal 5 2 6 8" xfId="2888" xr:uid="{00000000-0005-0000-0000-00001C090000}"/>
    <cellStyle name="Normal 5 2 7" xfId="282" xr:uid="{00000000-0005-0000-0000-00001D090000}"/>
    <cellStyle name="Normal 5 2 7 2" xfId="396" xr:uid="{00000000-0005-0000-0000-00001E090000}"/>
    <cellStyle name="Normal 5 2 7 2 2" xfId="890" xr:uid="{00000000-0005-0000-0000-00001F090000}"/>
    <cellStyle name="Normal 5 2 7 2 2 2" xfId="2183" xr:uid="{00000000-0005-0000-0000-000020090000}"/>
    <cellStyle name="Normal 5 2 7 2 2 2 2" xfId="6698" xr:uid="{00000000-0005-0000-0000-000021090000}"/>
    <cellStyle name="Normal 5 2 7 2 2 2 3" xfId="4643" xr:uid="{00000000-0005-0000-0000-000022090000}"/>
    <cellStyle name="Normal 5 2 7 2 2 3" xfId="5684" xr:uid="{00000000-0005-0000-0000-000023090000}"/>
    <cellStyle name="Normal 5 2 7 2 2 4" xfId="3629" xr:uid="{00000000-0005-0000-0000-000024090000}"/>
    <cellStyle name="Normal 5 2 7 2 3" xfId="1689" xr:uid="{00000000-0005-0000-0000-000025090000}"/>
    <cellStyle name="Normal 5 2 7 2 3 2" xfId="6204" xr:uid="{00000000-0005-0000-0000-000026090000}"/>
    <cellStyle name="Normal 5 2 7 2 3 3" xfId="4149" xr:uid="{00000000-0005-0000-0000-000027090000}"/>
    <cellStyle name="Normal 5 2 7 2 4" xfId="5190" xr:uid="{00000000-0005-0000-0000-000028090000}"/>
    <cellStyle name="Normal 5 2 7 2 5" xfId="3135" xr:uid="{00000000-0005-0000-0000-000029090000}"/>
    <cellStyle name="Normal 5 2 7 3" xfId="605" xr:uid="{00000000-0005-0000-0000-00002A090000}"/>
    <cellStyle name="Normal 5 2 7 3 2" xfId="1898" xr:uid="{00000000-0005-0000-0000-00002B090000}"/>
    <cellStyle name="Normal 5 2 7 3 2 2" xfId="6413" xr:uid="{00000000-0005-0000-0000-00002C090000}"/>
    <cellStyle name="Normal 5 2 7 3 2 3" xfId="4358" xr:uid="{00000000-0005-0000-0000-00002D090000}"/>
    <cellStyle name="Normal 5 2 7 3 3" xfId="5399" xr:uid="{00000000-0005-0000-0000-00002E090000}"/>
    <cellStyle name="Normal 5 2 7 3 4" xfId="3344" xr:uid="{00000000-0005-0000-0000-00002F090000}"/>
    <cellStyle name="Normal 5 2 7 4" xfId="1575" xr:uid="{00000000-0005-0000-0000-000030090000}"/>
    <cellStyle name="Normal 5 2 7 4 2" xfId="6090" xr:uid="{00000000-0005-0000-0000-000031090000}"/>
    <cellStyle name="Normal 5 2 7 4 3" xfId="4035" xr:uid="{00000000-0005-0000-0000-000032090000}"/>
    <cellStyle name="Normal 5 2 7 5" xfId="5076" xr:uid="{00000000-0005-0000-0000-000033090000}"/>
    <cellStyle name="Normal 5 2 7 6" xfId="3021" xr:uid="{00000000-0005-0000-0000-000034090000}"/>
    <cellStyle name="Normal 5 2 8" xfId="301" xr:uid="{00000000-0005-0000-0000-000035090000}"/>
    <cellStyle name="Normal 5 2 8 2" xfId="985" xr:uid="{00000000-0005-0000-0000-000036090000}"/>
    <cellStyle name="Normal 5 2 8 2 2" xfId="2278" xr:uid="{00000000-0005-0000-0000-000037090000}"/>
    <cellStyle name="Normal 5 2 8 2 2 2" xfId="6793" xr:uid="{00000000-0005-0000-0000-000038090000}"/>
    <cellStyle name="Normal 5 2 8 2 2 3" xfId="4738" xr:uid="{00000000-0005-0000-0000-000039090000}"/>
    <cellStyle name="Normal 5 2 8 2 3" xfId="5779" xr:uid="{00000000-0005-0000-0000-00003A090000}"/>
    <cellStyle name="Normal 5 2 8 2 4" xfId="3724" xr:uid="{00000000-0005-0000-0000-00003B090000}"/>
    <cellStyle name="Normal 5 2 8 3" xfId="700" xr:uid="{00000000-0005-0000-0000-00003C090000}"/>
    <cellStyle name="Normal 5 2 8 3 2" xfId="1993" xr:uid="{00000000-0005-0000-0000-00003D090000}"/>
    <cellStyle name="Normal 5 2 8 3 2 2" xfId="6508" xr:uid="{00000000-0005-0000-0000-00003E090000}"/>
    <cellStyle name="Normal 5 2 8 3 2 3" xfId="4453" xr:uid="{00000000-0005-0000-0000-00003F090000}"/>
    <cellStyle name="Normal 5 2 8 3 3" xfId="5494" xr:uid="{00000000-0005-0000-0000-000040090000}"/>
    <cellStyle name="Normal 5 2 8 3 4" xfId="3439" xr:uid="{00000000-0005-0000-0000-000041090000}"/>
    <cellStyle name="Normal 5 2 8 4" xfId="1594" xr:uid="{00000000-0005-0000-0000-000042090000}"/>
    <cellStyle name="Normal 5 2 8 4 2" xfId="6109" xr:uid="{00000000-0005-0000-0000-000043090000}"/>
    <cellStyle name="Normal 5 2 8 4 3" xfId="4054" xr:uid="{00000000-0005-0000-0000-000044090000}"/>
    <cellStyle name="Normal 5 2 8 5" xfId="5095" xr:uid="{00000000-0005-0000-0000-000045090000}"/>
    <cellStyle name="Normal 5 2 8 6" xfId="3040" xr:uid="{00000000-0005-0000-0000-000046090000}"/>
    <cellStyle name="Normal 5 2 9" xfId="415" xr:uid="{00000000-0005-0000-0000-000047090000}"/>
    <cellStyle name="Normal 5 2 9 2" xfId="795" xr:uid="{00000000-0005-0000-0000-000048090000}"/>
    <cellStyle name="Normal 5 2 9 2 2" xfId="2088" xr:uid="{00000000-0005-0000-0000-000049090000}"/>
    <cellStyle name="Normal 5 2 9 2 2 2" xfId="6603" xr:uid="{00000000-0005-0000-0000-00004A090000}"/>
    <cellStyle name="Normal 5 2 9 2 2 3" xfId="4548" xr:uid="{00000000-0005-0000-0000-00004B090000}"/>
    <cellStyle name="Normal 5 2 9 2 3" xfId="5589" xr:uid="{00000000-0005-0000-0000-00004C090000}"/>
    <cellStyle name="Normal 5 2 9 2 4" xfId="3534" xr:uid="{00000000-0005-0000-0000-00004D090000}"/>
    <cellStyle name="Normal 5 2 9 3" xfId="1708" xr:uid="{00000000-0005-0000-0000-00004E090000}"/>
    <cellStyle name="Normal 5 2 9 3 2" xfId="6223" xr:uid="{00000000-0005-0000-0000-00004F090000}"/>
    <cellStyle name="Normal 5 2 9 3 3" xfId="4168" xr:uid="{00000000-0005-0000-0000-000050090000}"/>
    <cellStyle name="Normal 5 2 9 4" xfId="5209" xr:uid="{00000000-0005-0000-0000-000051090000}"/>
    <cellStyle name="Normal 5 2 9 5" xfId="3154" xr:uid="{00000000-0005-0000-0000-000052090000}"/>
    <cellStyle name="Normal 5 3" xfId="74" xr:uid="{00000000-0005-0000-0000-000053090000}"/>
    <cellStyle name="Normal 5 3 10" xfId="174" xr:uid="{00000000-0005-0000-0000-000054090000}"/>
    <cellStyle name="Normal 5 3 10 2" xfId="1467" xr:uid="{00000000-0005-0000-0000-000055090000}"/>
    <cellStyle name="Normal 5 3 10 2 2" xfId="5982" xr:uid="{00000000-0005-0000-0000-000056090000}"/>
    <cellStyle name="Normal 5 3 10 2 3" xfId="3927" xr:uid="{00000000-0005-0000-0000-000057090000}"/>
    <cellStyle name="Normal 5 3 10 3" xfId="4968" xr:uid="{00000000-0005-0000-0000-000058090000}"/>
    <cellStyle name="Normal 5 3 10 4" xfId="2913" xr:uid="{00000000-0005-0000-0000-000059090000}"/>
    <cellStyle name="Normal 5 3 11" xfId="516" xr:uid="{00000000-0005-0000-0000-00005A090000}"/>
    <cellStyle name="Normal 5 3 11 2" xfId="1809" xr:uid="{00000000-0005-0000-0000-00005B090000}"/>
    <cellStyle name="Normal 5 3 11 2 2" xfId="6324" xr:uid="{00000000-0005-0000-0000-00005C090000}"/>
    <cellStyle name="Normal 5 3 11 2 3" xfId="4269" xr:uid="{00000000-0005-0000-0000-00005D090000}"/>
    <cellStyle name="Normal 5 3 11 3" xfId="5310" xr:uid="{00000000-0005-0000-0000-00005E090000}"/>
    <cellStyle name="Normal 5 3 11 4" xfId="3255" xr:uid="{00000000-0005-0000-0000-00005F090000}"/>
    <cellStyle name="Normal 5 3 12" xfId="1372" xr:uid="{00000000-0005-0000-0000-000060090000}"/>
    <cellStyle name="Normal 5 3 12 2" xfId="5887" xr:uid="{00000000-0005-0000-0000-000061090000}"/>
    <cellStyle name="Normal 5 3 12 3" xfId="3832" xr:uid="{00000000-0005-0000-0000-000062090000}"/>
    <cellStyle name="Normal 5 3 13" xfId="4873" xr:uid="{00000000-0005-0000-0000-000063090000}"/>
    <cellStyle name="Normal 5 3 14" xfId="2818" xr:uid="{00000000-0005-0000-0000-000064090000}"/>
    <cellStyle name="Normal 5 3 2" xfId="98" xr:uid="{00000000-0005-0000-0000-000065090000}"/>
    <cellStyle name="Normal 5 3 2 2" xfId="326" xr:uid="{00000000-0005-0000-0000-000066090000}"/>
    <cellStyle name="Normal 5 3 2 2 2" xfId="915" xr:uid="{00000000-0005-0000-0000-000067090000}"/>
    <cellStyle name="Normal 5 3 2 2 2 2" xfId="2208" xr:uid="{00000000-0005-0000-0000-000068090000}"/>
    <cellStyle name="Normal 5 3 2 2 2 2 2" xfId="6723" xr:uid="{00000000-0005-0000-0000-000069090000}"/>
    <cellStyle name="Normal 5 3 2 2 2 2 3" xfId="4668" xr:uid="{00000000-0005-0000-0000-00006A090000}"/>
    <cellStyle name="Normal 5 3 2 2 2 3" xfId="5709" xr:uid="{00000000-0005-0000-0000-00006B090000}"/>
    <cellStyle name="Normal 5 3 2 2 2 4" xfId="3654" xr:uid="{00000000-0005-0000-0000-00006C090000}"/>
    <cellStyle name="Normal 5 3 2 2 3" xfId="630" xr:uid="{00000000-0005-0000-0000-00006D090000}"/>
    <cellStyle name="Normal 5 3 2 2 3 2" xfId="1923" xr:uid="{00000000-0005-0000-0000-00006E090000}"/>
    <cellStyle name="Normal 5 3 2 2 3 2 2" xfId="6438" xr:uid="{00000000-0005-0000-0000-00006F090000}"/>
    <cellStyle name="Normal 5 3 2 2 3 2 3" xfId="4383" xr:uid="{00000000-0005-0000-0000-000070090000}"/>
    <cellStyle name="Normal 5 3 2 2 3 3" xfId="5424" xr:uid="{00000000-0005-0000-0000-000071090000}"/>
    <cellStyle name="Normal 5 3 2 2 3 4" xfId="3369" xr:uid="{00000000-0005-0000-0000-000072090000}"/>
    <cellStyle name="Normal 5 3 2 2 4" xfId="1619" xr:uid="{00000000-0005-0000-0000-000073090000}"/>
    <cellStyle name="Normal 5 3 2 2 4 2" xfId="6134" xr:uid="{00000000-0005-0000-0000-000074090000}"/>
    <cellStyle name="Normal 5 3 2 2 4 3" xfId="4079" xr:uid="{00000000-0005-0000-0000-000075090000}"/>
    <cellStyle name="Normal 5 3 2 2 5" xfId="5120" xr:uid="{00000000-0005-0000-0000-000076090000}"/>
    <cellStyle name="Normal 5 3 2 2 6" xfId="3065" xr:uid="{00000000-0005-0000-0000-000077090000}"/>
    <cellStyle name="Normal 5 3 2 3" xfId="440" xr:uid="{00000000-0005-0000-0000-000078090000}"/>
    <cellStyle name="Normal 5 3 2 3 2" xfId="1010" xr:uid="{00000000-0005-0000-0000-000079090000}"/>
    <cellStyle name="Normal 5 3 2 3 2 2" xfId="2303" xr:uid="{00000000-0005-0000-0000-00007A090000}"/>
    <cellStyle name="Normal 5 3 2 3 2 2 2" xfId="6818" xr:uid="{00000000-0005-0000-0000-00007B090000}"/>
    <cellStyle name="Normal 5 3 2 3 2 2 3" xfId="4763" xr:uid="{00000000-0005-0000-0000-00007C090000}"/>
    <cellStyle name="Normal 5 3 2 3 2 3" xfId="5804" xr:uid="{00000000-0005-0000-0000-00007D090000}"/>
    <cellStyle name="Normal 5 3 2 3 2 4" xfId="3749" xr:uid="{00000000-0005-0000-0000-00007E090000}"/>
    <cellStyle name="Normal 5 3 2 3 3" xfId="725" xr:uid="{00000000-0005-0000-0000-00007F090000}"/>
    <cellStyle name="Normal 5 3 2 3 3 2" xfId="2018" xr:uid="{00000000-0005-0000-0000-000080090000}"/>
    <cellStyle name="Normal 5 3 2 3 3 2 2" xfId="6533" xr:uid="{00000000-0005-0000-0000-000081090000}"/>
    <cellStyle name="Normal 5 3 2 3 3 2 3" xfId="4478" xr:uid="{00000000-0005-0000-0000-000082090000}"/>
    <cellStyle name="Normal 5 3 2 3 3 3" xfId="5519" xr:uid="{00000000-0005-0000-0000-000083090000}"/>
    <cellStyle name="Normal 5 3 2 3 3 4" xfId="3464" xr:uid="{00000000-0005-0000-0000-000084090000}"/>
    <cellStyle name="Normal 5 3 2 3 4" xfId="1733" xr:uid="{00000000-0005-0000-0000-000085090000}"/>
    <cellStyle name="Normal 5 3 2 3 4 2" xfId="6248" xr:uid="{00000000-0005-0000-0000-000086090000}"/>
    <cellStyle name="Normal 5 3 2 3 4 3" xfId="4193" xr:uid="{00000000-0005-0000-0000-000087090000}"/>
    <cellStyle name="Normal 5 3 2 3 5" xfId="5234" xr:uid="{00000000-0005-0000-0000-000088090000}"/>
    <cellStyle name="Normal 5 3 2 3 6" xfId="3179" xr:uid="{00000000-0005-0000-0000-000089090000}"/>
    <cellStyle name="Normal 5 3 2 4" xfId="212" xr:uid="{00000000-0005-0000-0000-00008A090000}"/>
    <cellStyle name="Normal 5 3 2 4 2" xfId="820" xr:uid="{00000000-0005-0000-0000-00008B090000}"/>
    <cellStyle name="Normal 5 3 2 4 2 2" xfId="2113" xr:uid="{00000000-0005-0000-0000-00008C090000}"/>
    <cellStyle name="Normal 5 3 2 4 2 2 2" xfId="6628" xr:uid="{00000000-0005-0000-0000-00008D090000}"/>
    <cellStyle name="Normal 5 3 2 4 2 2 3" xfId="4573" xr:uid="{00000000-0005-0000-0000-00008E090000}"/>
    <cellStyle name="Normal 5 3 2 4 2 3" xfId="5614" xr:uid="{00000000-0005-0000-0000-00008F090000}"/>
    <cellStyle name="Normal 5 3 2 4 2 4" xfId="3559" xr:uid="{00000000-0005-0000-0000-000090090000}"/>
    <cellStyle name="Normal 5 3 2 4 3" xfId="1505" xr:uid="{00000000-0005-0000-0000-000091090000}"/>
    <cellStyle name="Normal 5 3 2 4 3 2" xfId="6020" xr:uid="{00000000-0005-0000-0000-000092090000}"/>
    <cellStyle name="Normal 5 3 2 4 3 3" xfId="3965" xr:uid="{00000000-0005-0000-0000-000093090000}"/>
    <cellStyle name="Normal 5 3 2 4 4" xfId="5006" xr:uid="{00000000-0005-0000-0000-000094090000}"/>
    <cellStyle name="Normal 5 3 2 4 5" xfId="2951" xr:uid="{00000000-0005-0000-0000-000095090000}"/>
    <cellStyle name="Normal 5 3 2 5" xfId="535" xr:uid="{00000000-0005-0000-0000-000096090000}"/>
    <cellStyle name="Normal 5 3 2 5 2" xfId="1828" xr:uid="{00000000-0005-0000-0000-000097090000}"/>
    <cellStyle name="Normal 5 3 2 5 2 2" xfId="6343" xr:uid="{00000000-0005-0000-0000-000098090000}"/>
    <cellStyle name="Normal 5 3 2 5 2 3" xfId="4288" xr:uid="{00000000-0005-0000-0000-000099090000}"/>
    <cellStyle name="Normal 5 3 2 5 3" xfId="5329" xr:uid="{00000000-0005-0000-0000-00009A090000}"/>
    <cellStyle name="Normal 5 3 2 5 4" xfId="3274" xr:uid="{00000000-0005-0000-0000-00009B090000}"/>
    <cellStyle name="Normal 5 3 2 6" xfId="1391" xr:uid="{00000000-0005-0000-0000-00009C090000}"/>
    <cellStyle name="Normal 5 3 2 6 2" xfId="5906" xr:uid="{00000000-0005-0000-0000-00009D090000}"/>
    <cellStyle name="Normal 5 3 2 6 3" xfId="3851" xr:uid="{00000000-0005-0000-0000-00009E090000}"/>
    <cellStyle name="Normal 5 3 2 7" xfId="4892" xr:uid="{00000000-0005-0000-0000-00009F090000}"/>
    <cellStyle name="Normal 5 3 2 8" xfId="2837" xr:uid="{00000000-0005-0000-0000-0000A0090000}"/>
    <cellStyle name="Normal 5 3 3" xfId="117" xr:uid="{00000000-0005-0000-0000-0000A1090000}"/>
    <cellStyle name="Normal 5 3 3 2" xfId="345" xr:uid="{00000000-0005-0000-0000-0000A2090000}"/>
    <cellStyle name="Normal 5 3 3 2 2" xfId="934" xr:uid="{00000000-0005-0000-0000-0000A3090000}"/>
    <cellStyle name="Normal 5 3 3 2 2 2" xfId="2227" xr:uid="{00000000-0005-0000-0000-0000A4090000}"/>
    <cellStyle name="Normal 5 3 3 2 2 2 2" xfId="6742" xr:uid="{00000000-0005-0000-0000-0000A5090000}"/>
    <cellStyle name="Normal 5 3 3 2 2 2 3" xfId="4687" xr:uid="{00000000-0005-0000-0000-0000A6090000}"/>
    <cellStyle name="Normal 5 3 3 2 2 3" xfId="5728" xr:uid="{00000000-0005-0000-0000-0000A7090000}"/>
    <cellStyle name="Normal 5 3 3 2 2 4" xfId="3673" xr:uid="{00000000-0005-0000-0000-0000A8090000}"/>
    <cellStyle name="Normal 5 3 3 2 3" xfId="649" xr:uid="{00000000-0005-0000-0000-0000A9090000}"/>
    <cellStyle name="Normal 5 3 3 2 3 2" xfId="1942" xr:uid="{00000000-0005-0000-0000-0000AA090000}"/>
    <cellStyle name="Normal 5 3 3 2 3 2 2" xfId="6457" xr:uid="{00000000-0005-0000-0000-0000AB090000}"/>
    <cellStyle name="Normal 5 3 3 2 3 2 3" xfId="4402" xr:uid="{00000000-0005-0000-0000-0000AC090000}"/>
    <cellStyle name="Normal 5 3 3 2 3 3" xfId="5443" xr:uid="{00000000-0005-0000-0000-0000AD090000}"/>
    <cellStyle name="Normal 5 3 3 2 3 4" xfId="3388" xr:uid="{00000000-0005-0000-0000-0000AE090000}"/>
    <cellStyle name="Normal 5 3 3 2 4" xfId="1638" xr:uid="{00000000-0005-0000-0000-0000AF090000}"/>
    <cellStyle name="Normal 5 3 3 2 4 2" xfId="6153" xr:uid="{00000000-0005-0000-0000-0000B0090000}"/>
    <cellStyle name="Normal 5 3 3 2 4 3" xfId="4098" xr:uid="{00000000-0005-0000-0000-0000B1090000}"/>
    <cellStyle name="Normal 5 3 3 2 5" xfId="5139" xr:uid="{00000000-0005-0000-0000-0000B2090000}"/>
    <cellStyle name="Normal 5 3 3 2 6" xfId="3084" xr:uid="{00000000-0005-0000-0000-0000B3090000}"/>
    <cellStyle name="Normal 5 3 3 3" xfId="459" xr:uid="{00000000-0005-0000-0000-0000B4090000}"/>
    <cellStyle name="Normal 5 3 3 3 2" xfId="1029" xr:uid="{00000000-0005-0000-0000-0000B5090000}"/>
    <cellStyle name="Normal 5 3 3 3 2 2" xfId="2322" xr:uid="{00000000-0005-0000-0000-0000B6090000}"/>
    <cellStyle name="Normal 5 3 3 3 2 2 2" xfId="6837" xr:uid="{00000000-0005-0000-0000-0000B7090000}"/>
    <cellStyle name="Normal 5 3 3 3 2 2 3" xfId="4782" xr:uid="{00000000-0005-0000-0000-0000B8090000}"/>
    <cellStyle name="Normal 5 3 3 3 2 3" xfId="5823" xr:uid="{00000000-0005-0000-0000-0000B9090000}"/>
    <cellStyle name="Normal 5 3 3 3 2 4" xfId="3768" xr:uid="{00000000-0005-0000-0000-0000BA090000}"/>
    <cellStyle name="Normal 5 3 3 3 3" xfId="744" xr:uid="{00000000-0005-0000-0000-0000BB090000}"/>
    <cellStyle name="Normal 5 3 3 3 3 2" xfId="2037" xr:uid="{00000000-0005-0000-0000-0000BC090000}"/>
    <cellStyle name="Normal 5 3 3 3 3 2 2" xfId="6552" xr:uid="{00000000-0005-0000-0000-0000BD090000}"/>
    <cellStyle name="Normal 5 3 3 3 3 2 3" xfId="4497" xr:uid="{00000000-0005-0000-0000-0000BE090000}"/>
    <cellStyle name="Normal 5 3 3 3 3 3" xfId="5538" xr:uid="{00000000-0005-0000-0000-0000BF090000}"/>
    <cellStyle name="Normal 5 3 3 3 3 4" xfId="3483" xr:uid="{00000000-0005-0000-0000-0000C0090000}"/>
    <cellStyle name="Normal 5 3 3 3 4" xfId="1752" xr:uid="{00000000-0005-0000-0000-0000C1090000}"/>
    <cellStyle name="Normal 5 3 3 3 4 2" xfId="6267" xr:uid="{00000000-0005-0000-0000-0000C2090000}"/>
    <cellStyle name="Normal 5 3 3 3 4 3" xfId="4212" xr:uid="{00000000-0005-0000-0000-0000C3090000}"/>
    <cellStyle name="Normal 5 3 3 3 5" xfId="5253" xr:uid="{00000000-0005-0000-0000-0000C4090000}"/>
    <cellStyle name="Normal 5 3 3 3 6" xfId="3198" xr:uid="{00000000-0005-0000-0000-0000C5090000}"/>
    <cellStyle name="Normal 5 3 3 4" xfId="231" xr:uid="{00000000-0005-0000-0000-0000C6090000}"/>
    <cellStyle name="Normal 5 3 3 4 2" xfId="839" xr:uid="{00000000-0005-0000-0000-0000C7090000}"/>
    <cellStyle name="Normal 5 3 3 4 2 2" xfId="2132" xr:uid="{00000000-0005-0000-0000-0000C8090000}"/>
    <cellStyle name="Normal 5 3 3 4 2 2 2" xfId="6647" xr:uid="{00000000-0005-0000-0000-0000C9090000}"/>
    <cellStyle name="Normal 5 3 3 4 2 2 3" xfId="4592" xr:uid="{00000000-0005-0000-0000-0000CA090000}"/>
    <cellStyle name="Normal 5 3 3 4 2 3" xfId="5633" xr:uid="{00000000-0005-0000-0000-0000CB090000}"/>
    <cellStyle name="Normal 5 3 3 4 2 4" xfId="3578" xr:uid="{00000000-0005-0000-0000-0000CC090000}"/>
    <cellStyle name="Normal 5 3 3 4 3" xfId="1524" xr:uid="{00000000-0005-0000-0000-0000CD090000}"/>
    <cellStyle name="Normal 5 3 3 4 3 2" xfId="6039" xr:uid="{00000000-0005-0000-0000-0000CE090000}"/>
    <cellStyle name="Normal 5 3 3 4 3 3" xfId="3984" xr:uid="{00000000-0005-0000-0000-0000CF090000}"/>
    <cellStyle name="Normal 5 3 3 4 4" xfId="5025" xr:uid="{00000000-0005-0000-0000-0000D0090000}"/>
    <cellStyle name="Normal 5 3 3 4 5" xfId="2970" xr:uid="{00000000-0005-0000-0000-0000D1090000}"/>
    <cellStyle name="Normal 5 3 3 5" xfId="554" xr:uid="{00000000-0005-0000-0000-0000D2090000}"/>
    <cellStyle name="Normal 5 3 3 5 2" xfId="1847" xr:uid="{00000000-0005-0000-0000-0000D3090000}"/>
    <cellStyle name="Normal 5 3 3 5 2 2" xfId="6362" xr:uid="{00000000-0005-0000-0000-0000D4090000}"/>
    <cellStyle name="Normal 5 3 3 5 2 3" xfId="4307" xr:uid="{00000000-0005-0000-0000-0000D5090000}"/>
    <cellStyle name="Normal 5 3 3 5 3" xfId="5348" xr:uid="{00000000-0005-0000-0000-0000D6090000}"/>
    <cellStyle name="Normal 5 3 3 5 4" xfId="3293" xr:uid="{00000000-0005-0000-0000-0000D7090000}"/>
    <cellStyle name="Normal 5 3 3 6" xfId="1410" xr:uid="{00000000-0005-0000-0000-0000D8090000}"/>
    <cellStyle name="Normal 5 3 3 6 2" xfId="5925" xr:uid="{00000000-0005-0000-0000-0000D9090000}"/>
    <cellStyle name="Normal 5 3 3 6 3" xfId="3870" xr:uid="{00000000-0005-0000-0000-0000DA090000}"/>
    <cellStyle name="Normal 5 3 3 7" xfId="4911" xr:uid="{00000000-0005-0000-0000-0000DB090000}"/>
    <cellStyle name="Normal 5 3 3 8" xfId="2856" xr:uid="{00000000-0005-0000-0000-0000DC090000}"/>
    <cellStyle name="Normal 5 3 4" xfId="136" xr:uid="{00000000-0005-0000-0000-0000DD090000}"/>
    <cellStyle name="Normal 5 3 4 2" xfId="364" xr:uid="{00000000-0005-0000-0000-0000DE090000}"/>
    <cellStyle name="Normal 5 3 4 2 2" xfId="953" xr:uid="{00000000-0005-0000-0000-0000DF090000}"/>
    <cellStyle name="Normal 5 3 4 2 2 2" xfId="2246" xr:uid="{00000000-0005-0000-0000-0000E0090000}"/>
    <cellStyle name="Normal 5 3 4 2 2 2 2" xfId="6761" xr:uid="{00000000-0005-0000-0000-0000E1090000}"/>
    <cellStyle name="Normal 5 3 4 2 2 2 3" xfId="4706" xr:uid="{00000000-0005-0000-0000-0000E2090000}"/>
    <cellStyle name="Normal 5 3 4 2 2 3" xfId="5747" xr:uid="{00000000-0005-0000-0000-0000E3090000}"/>
    <cellStyle name="Normal 5 3 4 2 2 4" xfId="3692" xr:uid="{00000000-0005-0000-0000-0000E4090000}"/>
    <cellStyle name="Normal 5 3 4 2 3" xfId="668" xr:uid="{00000000-0005-0000-0000-0000E5090000}"/>
    <cellStyle name="Normal 5 3 4 2 3 2" xfId="1961" xr:uid="{00000000-0005-0000-0000-0000E6090000}"/>
    <cellStyle name="Normal 5 3 4 2 3 2 2" xfId="6476" xr:uid="{00000000-0005-0000-0000-0000E7090000}"/>
    <cellStyle name="Normal 5 3 4 2 3 2 3" xfId="4421" xr:uid="{00000000-0005-0000-0000-0000E8090000}"/>
    <cellStyle name="Normal 5 3 4 2 3 3" xfId="5462" xr:uid="{00000000-0005-0000-0000-0000E9090000}"/>
    <cellStyle name="Normal 5 3 4 2 3 4" xfId="3407" xr:uid="{00000000-0005-0000-0000-0000EA090000}"/>
    <cellStyle name="Normal 5 3 4 2 4" xfId="1657" xr:uid="{00000000-0005-0000-0000-0000EB090000}"/>
    <cellStyle name="Normal 5 3 4 2 4 2" xfId="6172" xr:uid="{00000000-0005-0000-0000-0000EC090000}"/>
    <cellStyle name="Normal 5 3 4 2 4 3" xfId="4117" xr:uid="{00000000-0005-0000-0000-0000ED090000}"/>
    <cellStyle name="Normal 5 3 4 2 5" xfId="5158" xr:uid="{00000000-0005-0000-0000-0000EE090000}"/>
    <cellStyle name="Normal 5 3 4 2 6" xfId="3103" xr:uid="{00000000-0005-0000-0000-0000EF090000}"/>
    <cellStyle name="Normal 5 3 4 3" xfId="478" xr:uid="{00000000-0005-0000-0000-0000F0090000}"/>
    <cellStyle name="Normal 5 3 4 3 2" xfId="1048" xr:uid="{00000000-0005-0000-0000-0000F1090000}"/>
    <cellStyle name="Normal 5 3 4 3 2 2" xfId="2341" xr:uid="{00000000-0005-0000-0000-0000F2090000}"/>
    <cellStyle name="Normal 5 3 4 3 2 2 2" xfId="6856" xr:uid="{00000000-0005-0000-0000-0000F3090000}"/>
    <cellStyle name="Normal 5 3 4 3 2 2 3" xfId="4801" xr:uid="{00000000-0005-0000-0000-0000F4090000}"/>
    <cellStyle name="Normal 5 3 4 3 2 3" xfId="5842" xr:uid="{00000000-0005-0000-0000-0000F5090000}"/>
    <cellStyle name="Normal 5 3 4 3 2 4" xfId="3787" xr:uid="{00000000-0005-0000-0000-0000F6090000}"/>
    <cellStyle name="Normal 5 3 4 3 3" xfId="763" xr:uid="{00000000-0005-0000-0000-0000F7090000}"/>
    <cellStyle name="Normal 5 3 4 3 3 2" xfId="2056" xr:uid="{00000000-0005-0000-0000-0000F8090000}"/>
    <cellStyle name="Normal 5 3 4 3 3 2 2" xfId="6571" xr:uid="{00000000-0005-0000-0000-0000F9090000}"/>
    <cellStyle name="Normal 5 3 4 3 3 2 3" xfId="4516" xr:uid="{00000000-0005-0000-0000-0000FA090000}"/>
    <cellStyle name="Normal 5 3 4 3 3 3" xfId="5557" xr:uid="{00000000-0005-0000-0000-0000FB090000}"/>
    <cellStyle name="Normal 5 3 4 3 3 4" xfId="3502" xr:uid="{00000000-0005-0000-0000-0000FC090000}"/>
    <cellStyle name="Normal 5 3 4 3 4" xfId="1771" xr:uid="{00000000-0005-0000-0000-0000FD090000}"/>
    <cellStyle name="Normal 5 3 4 3 4 2" xfId="6286" xr:uid="{00000000-0005-0000-0000-0000FE090000}"/>
    <cellStyle name="Normal 5 3 4 3 4 3" xfId="4231" xr:uid="{00000000-0005-0000-0000-0000FF090000}"/>
    <cellStyle name="Normal 5 3 4 3 5" xfId="5272" xr:uid="{00000000-0005-0000-0000-0000000A0000}"/>
    <cellStyle name="Normal 5 3 4 3 6" xfId="3217" xr:uid="{00000000-0005-0000-0000-0000010A0000}"/>
    <cellStyle name="Normal 5 3 4 4" xfId="250" xr:uid="{00000000-0005-0000-0000-0000020A0000}"/>
    <cellStyle name="Normal 5 3 4 4 2" xfId="858" xr:uid="{00000000-0005-0000-0000-0000030A0000}"/>
    <cellStyle name="Normal 5 3 4 4 2 2" xfId="2151" xr:uid="{00000000-0005-0000-0000-0000040A0000}"/>
    <cellStyle name="Normal 5 3 4 4 2 2 2" xfId="6666" xr:uid="{00000000-0005-0000-0000-0000050A0000}"/>
    <cellStyle name="Normal 5 3 4 4 2 2 3" xfId="4611" xr:uid="{00000000-0005-0000-0000-0000060A0000}"/>
    <cellStyle name="Normal 5 3 4 4 2 3" xfId="5652" xr:uid="{00000000-0005-0000-0000-0000070A0000}"/>
    <cellStyle name="Normal 5 3 4 4 2 4" xfId="3597" xr:uid="{00000000-0005-0000-0000-0000080A0000}"/>
    <cellStyle name="Normal 5 3 4 4 3" xfId="1543" xr:uid="{00000000-0005-0000-0000-0000090A0000}"/>
    <cellStyle name="Normal 5 3 4 4 3 2" xfId="6058" xr:uid="{00000000-0005-0000-0000-00000A0A0000}"/>
    <cellStyle name="Normal 5 3 4 4 3 3" xfId="4003" xr:uid="{00000000-0005-0000-0000-00000B0A0000}"/>
    <cellStyle name="Normal 5 3 4 4 4" xfId="5044" xr:uid="{00000000-0005-0000-0000-00000C0A0000}"/>
    <cellStyle name="Normal 5 3 4 4 5" xfId="2989" xr:uid="{00000000-0005-0000-0000-00000D0A0000}"/>
    <cellStyle name="Normal 5 3 4 5" xfId="573" xr:uid="{00000000-0005-0000-0000-00000E0A0000}"/>
    <cellStyle name="Normal 5 3 4 5 2" xfId="1866" xr:uid="{00000000-0005-0000-0000-00000F0A0000}"/>
    <cellStyle name="Normal 5 3 4 5 2 2" xfId="6381" xr:uid="{00000000-0005-0000-0000-0000100A0000}"/>
    <cellStyle name="Normal 5 3 4 5 2 3" xfId="4326" xr:uid="{00000000-0005-0000-0000-0000110A0000}"/>
    <cellStyle name="Normal 5 3 4 5 3" xfId="5367" xr:uid="{00000000-0005-0000-0000-0000120A0000}"/>
    <cellStyle name="Normal 5 3 4 5 4" xfId="3312" xr:uid="{00000000-0005-0000-0000-0000130A0000}"/>
    <cellStyle name="Normal 5 3 4 6" xfId="1429" xr:uid="{00000000-0005-0000-0000-0000140A0000}"/>
    <cellStyle name="Normal 5 3 4 6 2" xfId="5944" xr:uid="{00000000-0005-0000-0000-0000150A0000}"/>
    <cellStyle name="Normal 5 3 4 6 3" xfId="3889" xr:uid="{00000000-0005-0000-0000-0000160A0000}"/>
    <cellStyle name="Normal 5 3 4 7" xfId="4930" xr:uid="{00000000-0005-0000-0000-0000170A0000}"/>
    <cellStyle name="Normal 5 3 4 8" xfId="2875" xr:uid="{00000000-0005-0000-0000-0000180A0000}"/>
    <cellStyle name="Normal 5 3 5" xfId="155" xr:uid="{00000000-0005-0000-0000-0000190A0000}"/>
    <cellStyle name="Normal 5 3 5 2" xfId="383" xr:uid="{00000000-0005-0000-0000-00001A0A0000}"/>
    <cellStyle name="Normal 5 3 5 2 2" xfId="972" xr:uid="{00000000-0005-0000-0000-00001B0A0000}"/>
    <cellStyle name="Normal 5 3 5 2 2 2" xfId="2265" xr:uid="{00000000-0005-0000-0000-00001C0A0000}"/>
    <cellStyle name="Normal 5 3 5 2 2 2 2" xfId="6780" xr:uid="{00000000-0005-0000-0000-00001D0A0000}"/>
    <cellStyle name="Normal 5 3 5 2 2 2 3" xfId="4725" xr:uid="{00000000-0005-0000-0000-00001E0A0000}"/>
    <cellStyle name="Normal 5 3 5 2 2 3" xfId="5766" xr:uid="{00000000-0005-0000-0000-00001F0A0000}"/>
    <cellStyle name="Normal 5 3 5 2 2 4" xfId="3711" xr:uid="{00000000-0005-0000-0000-0000200A0000}"/>
    <cellStyle name="Normal 5 3 5 2 3" xfId="687" xr:uid="{00000000-0005-0000-0000-0000210A0000}"/>
    <cellStyle name="Normal 5 3 5 2 3 2" xfId="1980" xr:uid="{00000000-0005-0000-0000-0000220A0000}"/>
    <cellStyle name="Normal 5 3 5 2 3 2 2" xfId="6495" xr:uid="{00000000-0005-0000-0000-0000230A0000}"/>
    <cellStyle name="Normal 5 3 5 2 3 2 3" xfId="4440" xr:uid="{00000000-0005-0000-0000-0000240A0000}"/>
    <cellStyle name="Normal 5 3 5 2 3 3" xfId="5481" xr:uid="{00000000-0005-0000-0000-0000250A0000}"/>
    <cellStyle name="Normal 5 3 5 2 3 4" xfId="3426" xr:uid="{00000000-0005-0000-0000-0000260A0000}"/>
    <cellStyle name="Normal 5 3 5 2 4" xfId="1676" xr:uid="{00000000-0005-0000-0000-0000270A0000}"/>
    <cellStyle name="Normal 5 3 5 2 4 2" xfId="6191" xr:uid="{00000000-0005-0000-0000-0000280A0000}"/>
    <cellStyle name="Normal 5 3 5 2 4 3" xfId="4136" xr:uid="{00000000-0005-0000-0000-0000290A0000}"/>
    <cellStyle name="Normal 5 3 5 2 5" xfId="5177" xr:uid="{00000000-0005-0000-0000-00002A0A0000}"/>
    <cellStyle name="Normal 5 3 5 2 6" xfId="3122" xr:uid="{00000000-0005-0000-0000-00002B0A0000}"/>
    <cellStyle name="Normal 5 3 5 3" xfId="497" xr:uid="{00000000-0005-0000-0000-00002C0A0000}"/>
    <cellStyle name="Normal 5 3 5 3 2" xfId="1067" xr:uid="{00000000-0005-0000-0000-00002D0A0000}"/>
    <cellStyle name="Normal 5 3 5 3 2 2" xfId="2360" xr:uid="{00000000-0005-0000-0000-00002E0A0000}"/>
    <cellStyle name="Normal 5 3 5 3 2 2 2" xfId="6875" xr:uid="{00000000-0005-0000-0000-00002F0A0000}"/>
    <cellStyle name="Normal 5 3 5 3 2 2 3" xfId="4820" xr:uid="{00000000-0005-0000-0000-0000300A0000}"/>
    <cellStyle name="Normal 5 3 5 3 2 3" xfId="5861" xr:uid="{00000000-0005-0000-0000-0000310A0000}"/>
    <cellStyle name="Normal 5 3 5 3 2 4" xfId="3806" xr:uid="{00000000-0005-0000-0000-0000320A0000}"/>
    <cellStyle name="Normal 5 3 5 3 3" xfId="782" xr:uid="{00000000-0005-0000-0000-0000330A0000}"/>
    <cellStyle name="Normal 5 3 5 3 3 2" xfId="2075" xr:uid="{00000000-0005-0000-0000-0000340A0000}"/>
    <cellStyle name="Normal 5 3 5 3 3 2 2" xfId="6590" xr:uid="{00000000-0005-0000-0000-0000350A0000}"/>
    <cellStyle name="Normal 5 3 5 3 3 2 3" xfId="4535" xr:uid="{00000000-0005-0000-0000-0000360A0000}"/>
    <cellStyle name="Normal 5 3 5 3 3 3" xfId="5576" xr:uid="{00000000-0005-0000-0000-0000370A0000}"/>
    <cellStyle name="Normal 5 3 5 3 3 4" xfId="3521" xr:uid="{00000000-0005-0000-0000-0000380A0000}"/>
    <cellStyle name="Normal 5 3 5 3 4" xfId="1790" xr:uid="{00000000-0005-0000-0000-0000390A0000}"/>
    <cellStyle name="Normal 5 3 5 3 4 2" xfId="6305" xr:uid="{00000000-0005-0000-0000-00003A0A0000}"/>
    <cellStyle name="Normal 5 3 5 3 4 3" xfId="4250" xr:uid="{00000000-0005-0000-0000-00003B0A0000}"/>
    <cellStyle name="Normal 5 3 5 3 5" xfId="5291" xr:uid="{00000000-0005-0000-0000-00003C0A0000}"/>
    <cellStyle name="Normal 5 3 5 3 6" xfId="3236" xr:uid="{00000000-0005-0000-0000-00003D0A0000}"/>
    <cellStyle name="Normal 5 3 5 4" xfId="269" xr:uid="{00000000-0005-0000-0000-00003E0A0000}"/>
    <cellStyle name="Normal 5 3 5 4 2" xfId="877" xr:uid="{00000000-0005-0000-0000-00003F0A0000}"/>
    <cellStyle name="Normal 5 3 5 4 2 2" xfId="2170" xr:uid="{00000000-0005-0000-0000-0000400A0000}"/>
    <cellStyle name="Normal 5 3 5 4 2 2 2" xfId="6685" xr:uid="{00000000-0005-0000-0000-0000410A0000}"/>
    <cellStyle name="Normal 5 3 5 4 2 2 3" xfId="4630" xr:uid="{00000000-0005-0000-0000-0000420A0000}"/>
    <cellStyle name="Normal 5 3 5 4 2 3" xfId="5671" xr:uid="{00000000-0005-0000-0000-0000430A0000}"/>
    <cellStyle name="Normal 5 3 5 4 2 4" xfId="3616" xr:uid="{00000000-0005-0000-0000-0000440A0000}"/>
    <cellStyle name="Normal 5 3 5 4 3" xfId="1562" xr:uid="{00000000-0005-0000-0000-0000450A0000}"/>
    <cellStyle name="Normal 5 3 5 4 3 2" xfId="6077" xr:uid="{00000000-0005-0000-0000-0000460A0000}"/>
    <cellStyle name="Normal 5 3 5 4 3 3" xfId="4022" xr:uid="{00000000-0005-0000-0000-0000470A0000}"/>
    <cellStyle name="Normal 5 3 5 4 4" xfId="5063" xr:uid="{00000000-0005-0000-0000-0000480A0000}"/>
    <cellStyle name="Normal 5 3 5 4 5" xfId="3008" xr:uid="{00000000-0005-0000-0000-0000490A0000}"/>
    <cellStyle name="Normal 5 3 5 5" xfId="592" xr:uid="{00000000-0005-0000-0000-00004A0A0000}"/>
    <cellStyle name="Normal 5 3 5 5 2" xfId="1885" xr:uid="{00000000-0005-0000-0000-00004B0A0000}"/>
    <cellStyle name="Normal 5 3 5 5 2 2" xfId="6400" xr:uid="{00000000-0005-0000-0000-00004C0A0000}"/>
    <cellStyle name="Normal 5 3 5 5 2 3" xfId="4345" xr:uid="{00000000-0005-0000-0000-00004D0A0000}"/>
    <cellStyle name="Normal 5 3 5 5 3" xfId="5386" xr:uid="{00000000-0005-0000-0000-00004E0A0000}"/>
    <cellStyle name="Normal 5 3 5 5 4" xfId="3331" xr:uid="{00000000-0005-0000-0000-00004F0A0000}"/>
    <cellStyle name="Normal 5 3 5 6" xfId="1448" xr:uid="{00000000-0005-0000-0000-0000500A0000}"/>
    <cellStyle name="Normal 5 3 5 6 2" xfId="5963" xr:uid="{00000000-0005-0000-0000-0000510A0000}"/>
    <cellStyle name="Normal 5 3 5 6 3" xfId="3908" xr:uid="{00000000-0005-0000-0000-0000520A0000}"/>
    <cellStyle name="Normal 5 3 5 7" xfId="4949" xr:uid="{00000000-0005-0000-0000-0000530A0000}"/>
    <cellStyle name="Normal 5 3 5 8" xfId="2894" xr:uid="{00000000-0005-0000-0000-0000540A0000}"/>
    <cellStyle name="Normal 5 3 6" xfId="288" xr:uid="{00000000-0005-0000-0000-0000550A0000}"/>
    <cellStyle name="Normal 5 3 6 2" xfId="402" xr:uid="{00000000-0005-0000-0000-0000560A0000}"/>
    <cellStyle name="Normal 5 3 6 2 2" xfId="896" xr:uid="{00000000-0005-0000-0000-0000570A0000}"/>
    <cellStyle name="Normal 5 3 6 2 2 2" xfId="2189" xr:uid="{00000000-0005-0000-0000-0000580A0000}"/>
    <cellStyle name="Normal 5 3 6 2 2 2 2" xfId="6704" xr:uid="{00000000-0005-0000-0000-0000590A0000}"/>
    <cellStyle name="Normal 5 3 6 2 2 2 3" xfId="4649" xr:uid="{00000000-0005-0000-0000-00005A0A0000}"/>
    <cellStyle name="Normal 5 3 6 2 2 3" xfId="5690" xr:uid="{00000000-0005-0000-0000-00005B0A0000}"/>
    <cellStyle name="Normal 5 3 6 2 2 4" xfId="3635" xr:uid="{00000000-0005-0000-0000-00005C0A0000}"/>
    <cellStyle name="Normal 5 3 6 2 3" xfId="1695" xr:uid="{00000000-0005-0000-0000-00005D0A0000}"/>
    <cellStyle name="Normal 5 3 6 2 3 2" xfId="6210" xr:uid="{00000000-0005-0000-0000-00005E0A0000}"/>
    <cellStyle name="Normal 5 3 6 2 3 3" xfId="4155" xr:uid="{00000000-0005-0000-0000-00005F0A0000}"/>
    <cellStyle name="Normal 5 3 6 2 4" xfId="5196" xr:uid="{00000000-0005-0000-0000-0000600A0000}"/>
    <cellStyle name="Normal 5 3 6 2 5" xfId="3141" xr:uid="{00000000-0005-0000-0000-0000610A0000}"/>
    <cellStyle name="Normal 5 3 6 3" xfId="611" xr:uid="{00000000-0005-0000-0000-0000620A0000}"/>
    <cellStyle name="Normal 5 3 6 3 2" xfId="1904" xr:uid="{00000000-0005-0000-0000-0000630A0000}"/>
    <cellStyle name="Normal 5 3 6 3 2 2" xfId="6419" xr:uid="{00000000-0005-0000-0000-0000640A0000}"/>
    <cellStyle name="Normal 5 3 6 3 2 3" xfId="4364" xr:uid="{00000000-0005-0000-0000-0000650A0000}"/>
    <cellStyle name="Normal 5 3 6 3 3" xfId="5405" xr:uid="{00000000-0005-0000-0000-0000660A0000}"/>
    <cellStyle name="Normal 5 3 6 3 4" xfId="3350" xr:uid="{00000000-0005-0000-0000-0000670A0000}"/>
    <cellStyle name="Normal 5 3 6 4" xfId="1581" xr:uid="{00000000-0005-0000-0000-0000680A0000}"/>
    <cellStyle name="Normal 5 3 6 4 2" xfId="6096" xr:uid="{00000000-0005-0000-0000-0000690A0000}"/>
    <cellStyle name="Normal 5 3 6 4 3" xfId="4041" xr:uid="{00000000-0005-0000-0000-00006A0A0000}"/>
    <cellStyle name="Normal 5 3 6 5" xfId="5082" xr:uid="{00000000-0005-0000-0000-00006B0A0000}"/>
    <cellStyle name="Normal 5 3 6 6" xfId="3027" xr:uid="{00000000-0005-0000-0000-00006C0A0000}"/>
    <cellStyle name="Normal 5 3 7" xfId="307" xr:uid="{00000000-0005-0000-0000-00006D0A0000}"/>
    <cellStyle name="Normal 5 3 7 2" xfId="991" xr:uid="{00000000-0005-0000-0000-00006E0A0000}"/>
    <cellStyle name="Normal 5 3 7 2 2" xfId="2284" xr:uid="{00000000-0005-0000-0000-00006F0A0000}"/>
    <cellStyle name="Normal 5 3 7 2 2 2" xfId="6799" xr:uid="{00000000-0005-0000-0000-0000700A0000}"/>
    <cellStyle name="Normal 5 3 7 2 2 3" xfId="4744" xr:uid="{00000000-0005-0000-0000-0000710A0000}"/>
    <cellStyle name="Normal 5 3 7 2 3" xfId="5785" xr:uid="{00000000-0005-0000-0000-0000720A0000}"/>
    <cellStyle name="Normal 5 3 7 2 4" xfId="3730" xr:uid="{00000000-0005-0000-0000-0000730A0000}"/>
    <cellStyle name="Normal 5 3 7 3" xfId="706" xr:uid="{00000000-0005-0000-0000-0000740A0000}"/>
    <cellStyle name="Normal 5 3 7 3 2" xfId="1999" xr:uid="{00000000-0005-0000-0000-0000750A0000}"/>
    <cellStyle name="Normal 5 3 7 3 2 2" xfId="6514" xr:uid="{00000000-0005-0000-0000-0000760A0000}"/>
    <cellStyle name="Normal 5 3 7 3 2 3" xfId="4459" xr:uid="{00000000-0005-0000-0000-0000770A0000}"/>
    <cellStyle name="Normal 5 3 7 3 3" xfId="5500" xr:uid="{00000000-0005-0000-0000-0000780A0000}"/>
    <cellStyle name="Normal 5 3 7 3 4" xfId="3445" xr:uid="{00000000-0005-0000-0000-0000790A0000}"/>
    <cellStyle name="Normal 5 3 7 4" xfId="1600" xr:uid="{00000000-0005-0000-0000-00007A0A0000}"/>
    <cellStyle name="Normal 5 3 7 4 2" xfId="6115" xr:uid="{00000000-0005-0000-0000-00007B0A0000}"/>
    <cellStyle name="Normal 5 3 7 4 3" xfId="4060" xr:uid="{00000000-0005-0000-0000-00007C0A0000}"/>
    <cellStyle name="Normal 5 3 7 5" xfId="5101" xr:uid="{00000000-0005-0000-0000-00007D0A0000}"/>
    <cellStyle name="Normal 5 3 7 6" xfId="3046" xr:uid="{00000000-0005-0000-0000-00007E0A0000}"/>
    <cellStyle name="Normal 5 3 8" xfId="421" xr:uid="{00000000-0005-0000-0000-00007F0A0000}"/>
    <cellStyle name="Normal 5 3 8 2" xfId="801" xr:uid="{00000000-0005-0000-0000-0000800A0000}"/>
    <cellStyle name="Normal 5 3 8 2 2" xfId="2094" xr:uid="{00000000-0005-0000-0000-0000810A0000}"/>
    <cellStyle name="Normal 5 3 8 2 2 2" xfId="6609" xr:uid="{00000000-0005-0000-0000-0000820A0000}"/>
    <cellStyle name="Normal 5 3 8 2 2 3" xfId="4554" xr:uid="{00000000-0005-0000-0000-0000830A0000}"/>
    <cellStyle name="Normal 5 3 8 2 3" xfId="5595" xr:uid="{00000000-0005-0000-0000-0000840A0000}"/>
    <cellStyle name="Normal 5 3 8 2 4" xfId="3540" xr:uid="{00000000-0005-0000-0000-0000850A0000}"/>
    <cellStyle name="Normal 5 3 8 3" xfId="1714" xr:uid="{00000000-0005-0000-0000-0000860A0000}"/>
    <cellStyle name="Normal 5 3 8 3 2" xfId="6229" xr:uid="{00000000-0005-0000-0000-0000870A0000}"/>
    <cellStyle name="Normal 5 3 8 3 3" xfId="4174" xr:uid="{00000000-0005-0000-0000-0000880A0000}"/>
    <cellStyle name="Normal 5 3 8 4" xfId="5215" xr:uid="{00000000-0005-0000-0000-0000890A0000}"/>
    <cellStyle name="Normal 5 3 8 5" xfId="3160" xr:uid="{00000000-0005-0000-0000-00008A0A0000}"/>
    <cellStyle name="Normal 5 3 9" xfId="193" xr:uid="{00000000-0005-0000-0000-00008B0A0000}"/>
    <cellStyle name="Normal 5 3 9 2" xfId="1486" xr:uid="{00000000-0005-0000-0000-00008C0A0000}"/>
    <cellStyle name="Normal 5 3 9 2 2" xfId="6001" xr:uid="{00000000-0005-0000-0000-00008D0A0000}"/>
    <cellStyle name="Normal 5 3 9 2 3" xfId="3946" xr:uid="{00000000-0005-0000-0000-00008E0A0000}"/>
    <cellStyle name="Normal 5 3 9 3" xfId="4987" xr:uid="{00000000-0005-0000-0000-00008F0A0000}"/>
    <cellStyle name="Normal 5 3 9 4" xfId="2932" xr:uid="{00000000-0005-0000-0000-0000900A0000}"/>
    <cellStyle name="Normal 5 4" xfId="88" xr:uid="{00000000-0005-0000-0000-0000910A0000}"/>
    <cellStyle name="Normal 5 4 2" xfId="316" xr:uid="{00000000-0005-0000-0000-0000920A0000}"/>
    <cellStyle name="Normal 5 4 2 2" xfId="905" xr:uid="{00000000-0005-0000-0000-0000930A0000}"/>
    <cellStyle name="Normal 5 4 2 2 2" xfId="2198" xr:uid="{00000000-0005-0000-0000-0000940A0000}"/>
    <cellStyle name="Normal 5 4 2 2 2 2" xfId="6713" xr:uid="{00000000-0005-0000-0000-0000950A0000}"/>
    <cellStyle name="Normal 5 4 2 2 2 3" xfId="4658" xr:uid="{00000000-0005-0000-0000-0000960A0000}"/>
    <cellStyle name="Normal 5 4 2 2 3" xfId="5699" xr:uid="{00000000-0005-0000-0000-0000970A0000}"/>
    <cellStyle name="Normal 5 4 2 2 4" xfId="3644" xr:uid="{00000000-0005-0000-0000-0000980A0000}"/>
    <cellStyle name="Normal 5 4 2 3" xfId="620" xr:uid="{00000000-0005-0000-0000-0000990A0000}"/>
    <cellStyle name="Normal 5 4 2 3 2" xfId="1913" xr:uid="{00000000-0005-0000-0000-00009A0A0000}"/>
    <cellStyle name="Normal 5 4 2 3 2 2" xfId="6428" xr:uid="{00000000-0005-0000-0000-00009B0A0000}"/>
    <cellStyle name="Normal 5 4 2 3 2 3" xfId="4373" xr:uid="{00000000-0005-0000-0000-00009C0A0000}"/>
    <cellStyle name="Normal 5 4 2 3 3" xfId="5414" xr:uid="{00000000-0005-0000-0000-00009D0A0000}"/>
    <cellStyle name="Normal 5 4 2 3 4" xfId="3359" xr:uid="{00000000-0005-0000-0000-00009E0A0000}"/>
    <cellStyle name="Normal 5 4 2 4" xfId="1609" xr:uid="{00000000-0005-0000-0000-00009F0A0000}"/>
    <cellStyle name="Normal 5 4 2 4 2" xfId="6124" xr:uid="{00000000-0005-0000-0000-0000A00A0000}"/>
    <cellStyle name="Normal 5 4 2 4 3" xfId="4069" xr:uid="{00000000-0005-0000-0000-0000A10A0000}"/>
    <cellStyle name="Normal 5 4 2 5" xfId="5110" xr:uid="{00000000-0005-0000-0000-0000A20A0000}"/>
    <cellStyle name="Normal 5 4 2 6" xfId="3055" xr:uid="{00000000-0005-0000-0000-0000A30A0000}"/>
    <cellStyle name="Normal 5 4 3" xfId="430" xr:uid="{00000000-0005-0000-0000-0000A40A0000}"/>
    <cellStyle name="Normal 5 4 3 2" xfId="1000" xr:uid="{00000000-0005-0000-0000-0000A50A0000}"/>
    <cellStyle name="Normal 5 4 3 2 2" xfId="2293" xr:uid="{00000000-0005-0000-0000-0000A60A0000}"/>
    <cellStyle name="Normal 5 4 3 2 2 2" xfId="6808" xr:uid="{00000000-0005-0000-0000-0000A70A0000}"/>
    <cellStyle name="Normal 5 4 3 2 2 3" xfId="4753" xr:uid="{00000000-0005-0000-0000-0000A80A0000}"/>
    <cellStyle name="Normal 5 4 3 2 3" xfId="5794" xr:uid="{00000000-0005-0000-0000-0000A90A0000}"/>
    <cellStyle name="Normal 5 4 3 2 4" xfId="3739" xr:uid="{00000000-0005-0000-0000-0000AA0A0000}"/>
    <cellStyle name="Normal 5 4 3 3" xfId="715" xr:uid="{00000000-0005-0000-0000-0000AB0A0000}"/>
    <cellStyle name="Normal 5 4 3 3 2" xfId="2008" xr:uid="{00000000-0005-0000-0000-0000AC0A0000}"/>
    <cellStyle name="Normal 5 4 3 3 2 2" xfId="6523" xr:uid="{00000000-0005-0000-0000-0000AD0A0000}"/>
    <cellStyle name="Normal 5 4 3 3 2 3" xfId="4468" xr:uid="{00000000-0005-0000-0000-0000AE0A0000}"/>
    <cellStyle name="Normal 5 4 3 3 3" xfId="5509" xr:uid="{00000000-0005-0000-0000-0000AF0A0000}"/>
    <cellStyle name="Normal 5 4 3 3 4" xfId="3454" xr:uid="{00000000-0005-0000-0000-0000B00A0000}"/>
    <cellStyle name="Normal 5 4 3 4" xfId="1723" xr:uid="{00000000-0005-0000-0000-0000B10A0000}"/>
    <cellStyle name="Normal 5 4 3 4 2" xfId="6238" xr:uid="{00000000-0005-0000-0000-0000B20A0000}"/>
    <cellStyle name="Normal 5 4 3 4 3" xfId="4183" xr:uid="{00000000-0005-0000-0000-0000B30A0000}"/>
    <cellStyle name="Normal 5 4 3 5" xfId="5224" xr:uid="{00000000-0005-0000-0000-0000B40A0000}"/>
    <cellStyle name="Normal 5 4 3 6" xfId="3169" xr:uid="{00000000-0005-0000-0000-0000B50A0000}"/>
    <cellStyle name="Normal 5 4 4" xfId="202" xr:uid="{00000000-0005-0000-0000-0000B60A0000}"/>
    <cellStyle name="Normal 5 4 4 2" xfId="810" xr:uid="{00000000-0005-0000-0000-0000B70A0000}"/>
    <cellStyle name="Normal 5 4 4 2 2" xfId="2103" xr:uid="{00000000-0005-0000-0000-0000B80A0000}"/>
    <cellStyle name="Normal 5 4 4 2 2 2" xfId="6618" xr:uid="{00000000-0005-0000-0000-0000B90A0000}"/>
    <cellStyle name="Normal 5 4 4 2 2 3" xfId="4563" xr:uid="{00000000-0005-0000-0000-0000BA0A0000}"/>
    <cellStyle name="Normal 5 4 4 2 3" xfId="5604" xr:uid="{00000000-0005-0000-0000-0000BB0A0000}"/>
    <cellStyle name="Normal 5 4 4 2 4" xfId="3549" xr:uid="{00000000-0005-0000-0000-0000BC0A0000}"/>
    <cellStyle name="Normal 5 4 4 3" xfId="1495" xr:uid="{00000000-0005-0000-0000-0000BD0A0000}"/>
    <cellStyle name="Normal 5 4 4 3 2" xfId="6010" xr:uid="{00000000-0005-0000-0000-0000BE0A0000}"/>
    <cellStyle name="Normal 5 4 4 3 3" xfId="3955" xr:uid="{00000000-0005-0000-0000-0000BF0A0000}"/>
    <cellStyle name="Normal 5 4 4 4" xfId="4996" xr:uid="{00000000-0005-0000-0000-0000C00A0000}"/>
    <cellStyle name="Normal 5 4 4 5" xfId="2941" xr:uid="{00000000-0005-0000-0000-0000C10A0000}"/>
    <cellStyle name="Normal 5 4 5" xfId="525" xr:uid="{00000000-0005-0000-0000-0000C20A0000}"/>
    <cellStyle name="Normal 5 4 5 2" xfId="1818" xr:uid="{00000000-0005-0000-0000-0000C30A0000}"/>
    <cellStyle name="Normal 5 4 5 2 2" xfId="6333" xr:uid="{00000000-0005-0000-0000-0000C40A0000}"/>
    <cellStyle name="Normal 5 4 5 2 3" xfId="4278" xr:uid="{00000000-0005-0000-0000-0000C50A0000}"/>
    <cellStyle name="Normal 5 4 5 3" xfId="5319" xr:uid="{00000000-0005-0000-0000-0000C60A0000}"/>
    <cellStyle name="Normal 5 4 5 4" xfId="3264" xr:uid="{00000000-0005-0000-0000-0000C70A0000}"/>
    <cellStyle name="Normal 5 4 6" xfId="1381" xr:uid="{00000000-0005-0000-0000-0000C80A0000}"/>
    <cellStyle name="Normal 5 4 6 2" xfId="5896" xr:uid="{00000000-0005-0000-0000-0000C90A0000}"/>
    <cellStyle name="Normal 5 4 6 3" xfId="3841" xr:uid="{00000000-0005-0000-0000-0000CA0A0000}"/>
    <cellStyle name="Normal 5 4 7" xfId="4882" xr:uid="{00000000-0005-0000-0000-0000CB0A0000}"/>
    <cellStyle name="Normal 5 4 8" xfId="2827" xr:uid="{00000000-0005-0000-0000-0000CC0A0000}"/>
    <cellStyle name="Normal 5 5" xfId="107" xr:uid="{00000000-0005-0000-0000-0000CD0A0000}"/>
    <cellStyle name="Normal 5 5 2" xfId="335" xr:uid="{00000000-0005-0000-0000-0000CE0A0000}"/>
    <cellStyle name="Normal 5 5 2 2" xfId="924" xr:uid="{00000000-0005-0000-0000-0000CF0A0000}"/>
    <cellStyle name="Normal 5 5 2 2 2" xfId="2217" xr:uid="{00000000-0005-0000-0000-0000D00A0000}"/>
    <cellStyle name="Normal 5 5 2 2 2 2" xfId="6732" xr:uid="{00000000-0005-0000-0000-0000D10A0000}"/>
    <cellStyle name="Normal 5 5 2 2 2 3" xfId="4677" xr:uid="{00000000-0005-0000-0000-0000D20A0000}"/>
    <cellStyle name="Normal 5 5 2 2 3" xfId="5718" xr:uid="{00000000-0005-0000-0000-0000D30A0000}"/>
    <cellStyle name="Normal 5 5 2 2 4" xfId="3663" xr:uid="{00000000-0005-0000-0000-0000D40A0000}"/>
    <cellStyle name="Normal 5 5 2 3" xfId="639" xr:uid="{00000000-0005-0000-0000-0000D50A0000}"/>
    <cellStyle name="Normal 5 5 2 3 2" xfId="1932" xr:uid="{00000000-0005-0000-0000-0000D60A0000}"/>
    <cellStyle name="Normal 5 5 2 3 2 2" xfId="6447" xr:uid="{00000000-0005-0000-0000-0000D70A0000}"/>
    <cellStyle name="Normal 5 5 2 3 2 3" xfId="4392" xr:uid="{00000000-0005-0000-0000-0000D80A0000}"/>
    <cellStyle name="Normal 5 5 2 3 3" xfId="5433" xr:uid="{00000000-0005-0000-0000-0000D90A0000}"/>
    <cellStyle name="Normal 5 5 2 3 4" xfId="3378" xr:uid="{00000000-0005-0000-0000-0000DA0A0000}"/>
    <cellStyle name="Normal 5 5 2 4" xfId="1628" xr:uid="{00000000-0005-0000-0000-0000DB0A0000}"/>
    <cellStyle name="Normal 5 5 2 4 2" xfId="6143" xr:uid="{00000000-0005-0000-0000-0000DC0A0000}"/>
    <cellStyle name="Normal 5 5 2 4 3" xfId="4088" xr:uid="{00000000-0005-0000-0000-0000DD0A0000}"/>
    <cellStyle name="Normal 5 5 2 5" xfId="5129" xr:uid="{00000000-0005-0000-0000-0000DE0A0000}"/>
    <cellStyle name="Normal 5 5 2 6" xfId="3074" xr:uid="{00000000-0005-0000-0000-0000DF0A0000}"/>
    <cellStyle name="Normal 5 5 3" xfId="449" xr:uid="{00000000-0005-0000-0000-0000E00A0000}"/>
    <cellStyle name="Normal 5 5 3 2" xfId="1019" xr:uid="{00000000-0005-0000-0000-0000E10A0000}"/>
    <cellStyle name="Normal 5 5 3 2 2" xfId="2312" xr:uid="{00000000-0005-0000-0000-0000E20A0000}"/>
    <cellStyle name="Normal 5 5 3 2 2 2" xfId="6827" xr:uid="{00000000-0005-0000-0000-0000E30A0000}"/>
    <cellStyle name="Normal 5 5 3 2 2 3" xfId="4772" xr:uid="{00000000-0005-0000-0000-0000E40A0000}"/>
    <cellStyle name="Normal 5 5 3 2 3" xfId="5813" xr:uid="{00000000-0005-0000-0000-0000E50A0000}"/>
    <cellStyle name="Normal 5 5 3 2 4" xfId="3758" xr:uid="{00000000-0005-0000-0000-0000E60A0000}"/>
    <cellStyle name="Normal 5 5 3 3" xfId="734" xr:uid="{00000000-0005-0000-0000-0000E70A0000}"/>
    <cellStyle name="Normal 5 5 3 3 2" xfId="2027" xr:uid="{00000000-0005-0000-0000-0000E80A0000}"/>
    <cellStyle name="Normal 5 5 3 3 2 2" xfId="6542" xr:uid="{00000000-0005-0000-0000-0000E90A0000}"/>
    <cellStyle name="Normal 5 5 3 3 2 3" xfId="4487" xr:uid="{00000000-0005-0000-0000-0000EA0A0000}"/>
    <cellStyle name="Normal 5 5 3 3 3" xfId="5528" xr:uid="{00000000-0005-0000-0000-0000EB0A0000}"/>
    <cellStyle name="Normal 5 5 3 3 4" xfId="3473" xr:uid="{00000000-0005-0000-0000-0000EC0A0000}"/>
    <cellStyle name="Normal 5 5 3 4" xfId="1742" xr:uid="{00000000-0005-0000-0000-0000ED0A0000}"/>
    <cellStyle name="Normal 5 5 3 4 2" xfId="6257" xr:uid="{00000000-0005-0000-0000-0000EE0A0000}"/>
    <cellStyle name="Normal 5 5 3 4 3" xfId="4202" xr:uid="{00000000-0005-0000-0000-0000EF0A0000}"/>
    <cellStyle name="Normal 5 5 3 5" xfId="5243" xr:uid="{00000000-0005-0000-0000-0000F00A0000}"/>
    <cellStyle name="Normal 5 5 3 6" xfId="3188" xr:uid="{00000000-0005-0000-0000-0000F10A0000}"/>
    <cellStyle name="Normal 5 5 4" xfId="221" xr:uid="{00000000-0005-0000-0000-0000F20A0000}"/>
    <cellStyle name="Normal 5 5 4 2" xfId="829" xr:uid="{00000000-0005-0000-0000-0000F30A0000}"/>
    <cellStyle name="Normal 5 5 4 2 2" xfId="2122" xr:uid="{00000000-0005-0000-0000-0000F40A0000}"/>
    <cellStyle name="Normal 5 5 4 2 2 2" xfId="6637" xr:uid="{00000000-0005-0000-0000-0000F50A0000}"/>
    <cellStyle name="Normal 5 5 4 2 2 3" xfId="4582" xr:uid="{00000000-0005-0000-0000-0000F60A0000}"/>
    <cellStyle name="Normal 5 5 4 2 3" xfId="5623" xr:uid="{00000000-0005-0000-0000-0000F70A0000}"/>
    <cellStyle name="Normal 5 5 4 2 4" xfId="3568" xr:uid="{00000000-0005-0000-0000-0000F80A0000}"/>
    <cellStyle name="Normal 5 5 4 3" xfId="1514" xr:uid="{00000000-0005-0000-0000-0000F90A0000}"/>
    <cellStyle name="Normal 5 5 4 3 2" xfId="6029" xr:uid="{00000000-0005-0000-0000-0000FA0A0000}"/>
    <cellStyle name="Normal 5 5 4 3 3" xfId="3974" xr:uid="{00000000-0005-0000-0000-0000FB0A0000}"/>
    <cellStyle name="Normal 5 5 4 4" xfId="5015" xr:uid="{00000000-0005-0000-0000-0000FC0A0000}"/>
    <cellStyle name="Normal 5 5 4 5" xfId="2960" xr:uid="{00000000-0005-0000-0000-0000FD0A0000}"/>
    <cellStyle name="Normal 5 5 5" xfId="544" xr:uid="{00000000-0005-0000-0000-0000FE0A0000}"/>
    <cellStyle name="Normal 5 5 5 2" xfId="1837" xr:uid="{00000000-0005-0000-0000-0000FF0A0000}"/>
    <cellStyle name="Normal 5 5 5 2 2" xfId="6352" xr:uid="{00000000-0005-0000-0000-0000000B0000}"/>
    <cellStyle name="Normal 5 5 5 2 3" xfId="4297" xr:uid="{00000000-0005-0000-0000-0000010B0000}"/>
    <cellStyle name="Normal 5 5 5 3" xfId="5338" xr:uid="{00000000-0005-0000-0000-0000020B0000}"/>
    <cellStyle name="Normal 5 5 5 4" xfId="3283" xr:uid="{00000000-0005-0000-0000-0000030B0000}"/>
    <cellStyle name="Normal 5 5 6" xfId="1400" xr:uid="{00000000-0005-0000-0000-0000040B0000}"/>
    <cellStyle name="Normal 5 5 6 2" xfId="5915" xr:uid="{00000000-0005-0000-0000-0000050B0000}"/>
    <cellStyle name="Normal 5 5 6 3" xfId="3860" xr:uid="{00000000-0005-0000-0000-0000060B0000}"/>
    <cellStyle name="Normal 5 5 7" xfId="4901" xr:uid="{00000000-0005-0000-0000-0000070B0000}"/>
    <cellStyle name="Normal 5 5 8" xfId="2846" xr:uid="{00000000-0005-0000-0000-0000080B0000}"/>
    <cellStyle name="Normal 5 6" xfId="126" xr:uid="{00000000-0005-0000-0000-0000090B0000}"/>
    <cellStyle name="Normal 5 6 2" xfId="354" xr:uid="{00000000-0005-0000-0000-00000A0B0000}"/>
    <cellStyle name="Normal 5 6 2 2" xfId="943" xr:uid="{00000000-0005-0000-0000-00000B0B0000}"/>
    <cellStyle name="Normal 5 6 2 2 2" xfId="2236" xr:uid="{00000000-0005-0000-0000-00000C0B0000}"/>
    <cellStyle name="Normal 5 6 2 2 2 2" xfId="6751" xr:uid="{00000000-0005-0000-0000-00000D0B0000}"/>
    <cellStyle name="Normal 5 6 2 2 2 3" xfId="4696" xr:uid="{00000000-0005-0000-0000-00000E0B0000}"/>
    <cellStyle name="Normal 5 6 2 2 3" xfId="5737" xr:uid="{00000000-0005-0000-0000-00000F0B0000}"/>
    <cellStyle name="Normal 5 6 2 2 4" xfId="3682" xr:uid="{00000000-0005-0000-0000-0000100B0000}"/>
    <cellStyle name="Normal 5 6 2 3" xfId="658" xr:uid="{00000000-0005-0000-0000-0000110B0000}"/>
    <cellStyle name="Normal 5 6 2 3 2" xfId="1951" xr:uid="{00000000-0005-0000-0000-0000120B0000}"/>
    <cellStyle name="Normal 5 6 2 3 2 2" xfId="6466" xr:uid="{00000000-0005-0000-0000-0000130B0000}"/>
    <cellStyle name="Normal 5 6 2 3 2 3" xfId="4411" xr:uid="{00000000-0005-0000-0000-0000140B0000}"/>
    <cellStyle name="Normal 5 6 2 3 3" xfId="5452" xr:uid="{00000000-0005-0000-0000-0000150B0000}"/>
    <cellStyle name="Normal 5 6 2 3 4" xfId="3397" xr:uid="{00000000-0005-0000-0000-0000160B0000}"/>
    <cellStyle name="Normal 5 6 2 4" xfId="1647" xr:uid="{00000000-0005-0000-0000-0000170B0000}"/>
    <cellStyle name="Normal 5 6 2 4 2" xfId="6162" xr:uid="{00000000-0005-0000-0000-0000180B0000}"/>
    <cellStyle name="Normal 5 6 2 4 3" xfId="4107" xr:uid="{00000000-0005-0000-0000-0000190B0000}"/>
    <cellStyle name="Normal 5 6 2 5" xfId="5148" xr:uid="{00000000-0005-0000-0000-00001A0B0000}"/>
    <cellStyle name="Normal 5 6 2 6" xfId="3093" xr:uid="{00000000-0005-0000-0000-00001B0B0000}"/>
    <cellStyle name="Normal 5 6 3" xfId="468" xr:uid="{00000000-0005-0000-0000-00001C0B0000}"/>
    <cellStyle name="Normal 5 6 3 2" xfId="1038" xr:uid="{00000000-0005-0000-0000-00001D0B0000}"/>
    <cellStyle name="Normal 5 6 3 2 2" xfId="2331" xr:uid="{00000000-0005-0000-0000-00001E0B0000}"/>
    <cellStyle name="Normal 5 6 3 2 2 2" xfId="6846" xr:uid="{00000000-0005-0000-0000-00001F0B0000}"/>
    <cellStyle name="Normal 5 6 3 2 2 3" xfId="4791" xr:uid="{00000000-0005-0000-0000-0000200B0000}"/>
    <cellStyle name="Normal 5 6 3 2 3" xfId="5832" xr:uid="{00000000-0005-0000-0000-0000210B0000}"/>
    <cellStyle name="Normal 5 6 3 2 4" xfId="3777" xr:uid="{00000000-0005-0000-0000-0000220B0000}"/>
    <cellStyle name="Normal 5 6 3 3" xfId="753" xr:uid="{00000000-0005-0000-0000-0000230B0000}"/>
    <cellStyle name="Normal 5 6 3 3 2" xfId="2046" xr:uid="{00000000-0005-0000-0000-0000240B0000}"/>
    <cellStyle name="Normal 5 6 3 3 2 2" xfId="6561" xr:uid="{00000000-0005-0000-0000-0000250B0000}"/>
    <cellStyle name="Normal 5 6 3 3 2 3" xfId="4506" xr:uid="{00000000-0005-0000-0000-0000260B0000}"/>
    <cellStyle name="Normal 5 6 3 3 3" xfId="5547" xr:uid="{00000000-0005-0000-0000-0000270B0000}"/>
    <cellStyle name="Normal 5 6 3 3 4" xfId="3492" xr:uid="{00000000-0005-0000-0000-0000280B0000}"/>
    <cellStyle name="Normal 5 6 3 4" xfId="1761" xr:uid="{00000000-0005-0000-0000-0000290B0000}"/>
    <cellStyle name="Normal 5 6 3 4 2" xfId="6276" xr:uid="{00000000-0005-0000-0000-00002A0B0000}"/>
    <cellStyle name="Normal 5 6 3 4 3" xfId="4221" xr:uid="{00000000-0005-0000-0000-00002B0B0000}"/>
    <cellStyle name="Normal 5 6 3 5" xfId="5262" xr:uid="{00000000-0005-0000-0000-00002C0B0000}"/>
    <cellStyle name="Normal 5 6 3 6" xfId="3207" xr:uid="{00000000-0005-0000-0000-00002D0B0000}"/>
    <cellStyle name="Normal 5 6 4" xfId="240" xr:uid="{00000000-0005-0000-0000-00002E0B0000}"/>
    <cellStyle name="Normal 5 6 4 2" xfId="848" xr:uid="{00000000-0005-0000-0000-00002F0B0000}"/>
    <cellStyle name="Normal 5 6 4 2 2" xfId="2141" xr:uid="{00000000-0005-0000-0000-0000300B0000}"/>
    <cellStyle name="Normal 5 6 4 2 2 2" xfId="6656" xr:uid="{00000000-0005-0000-0000-0000310B0000}"/>
    <cellStyle name="Normal 5 6 4 2 2 3" xfId="4601" xr:uid="{00000000-0005-0000-0000-0000320B0000}"/>
    <cellStyle name="Normal 5 6 4 2 3" xfId="5642" xr:uid="{00000000-0005-0000-0000-0000330B0000}"/>
    <cellStyle name="Normal 5 6 4 2 4" xfId="3587" xr:uid="{00000000-0005-0000-0000-0000340B0000}"/>
    <cellStyle name="Normal 5 6 4 3" xfId="1533" xr:uid="{00000000-0005-0000-0000-0000350B0000}"/>
    <cellStyle name="Normal 5 6 4 3 2" xfId="6048" xr:uid="{00000000-0005-0000-0000-0000360B0000}"/>
    <cellStyle name="Normal 5 6 4 3 3" xfId="3993" xr:uid="{00000000-0005-0000-0000-0000370B0000}"/>
    <cellStyle name="Normal 5 6 4 4" xfId="5034" xr:uid="{00000000-0005-0000-0000-0000380B0000}"/>
    <cellStyle name="Normal 5 6 4 5" xfId="2979" xr:uid="{00000000-0005-0000-0000-0000390B0000}"/>
    <cellStyle name="Normal 5 6 5" xfId="563" xr:uid="{00000000-0005-0000-0000-00003A0B0000}"/>
    <cellStyle name="Normal 5 6 5 2" xfId="1856" xr:uid="{00000000-0005-0000-0000-00003B0B0000}"/>
    <cellStyle name="Normal 5 6 5 2 2" xfId="6371" xr:uid="{00000000-0005-0000-0000-00003C0B0000}"/>
    <cellStyle name="Normal 5 6 5 2 3" xfId="4316" xr:uid="{00000000-0005-0000-0000-00003D0B0000}"/>
    <cellStyle name="Normal 5 6 5 3" xfId="5357" xr:uid="{00000000-0005-0000-0000-00003E0B0000}"/>
    <cellStyle name="Normal 5 6 5 4" xfId="3302" xr:uid="{00000000-0005-0000-0000-00003F0B0000}"/>
    <cellStyle name="Normal 5 6 6" xfId="1419" xr:uid="{00000000-0005-0000-0000-0000400B0000}"/>
    <cellStyle name="Normal 5 6 6 2" xfId="5934" xr:uid="{00000000-0005-0000-0000-0000410B0000}"/>
    <cellStyle name="Normal 5 6 6 3" xfId="3879" xr:uid="{00000000-0005-0000-0000-0000420B0000}"/>
    <cellStyle name="Normal 5 6 7" xfId="4920" xr:uid="{00000000-0005-0000-0000-0000430B0000}"/>
    <cellStyle name="Normal 5 6 8" xfId="2865" xr:uid="{00000000-0005-0000-0000-0000440B0000}"/>
    <cellStyle name="Normal 5 7" xfId="145" xr:uid="{00000000-0005-0000-0000-0000450B0000}"/>
    <cellStyle name="Normal 5 7 2" xfId="373" xr:uid="{00000000-0005-0000-0000-0000460B0000}"/>
    <cellStyle name="Normal 5 7 2 2" xfId="962" xr:uid="{00000000-0005-0000-0000-0000470B0000}"/>
    <cellStyle name="Normal 5 7 2 2 2" xfId="2255" xr:uid="{00000000-0005-0000-0000-0000480B0000}"/>
    <cellStyle name="Normal 5 7 2 2 2 2" xfId="6770" xr:uid="{00000000-0005-0000-0000-0000490B0000}"/>
    <cellStyle name="Normal 5 7 2 2 2 3" xfId="4715" xr:uid="{00000000-0005-0000-0000-00004A0B0000}"/>
    <cellStyle name="Normal 5 7 2 2 3" xfId="5756" xr:uid="{00000000-0005-0000-0000-00004B0B0000}"/>
    <cellStyle name="Normal 5 7 2 2 4" xfId="3701" xr:uid="{00000000-0005-0000-0000-00004C0B0000}"/>
    <cellStyle name="Normal 5 7 2 3" xfId="677" xr:uid="{00000000-0005-0000-0000-00004D0B0000}"/>
    <cellStyle name="Normal 5 7 2 3 2" xfId="1970" xr:uid="{00000000-0005-0000-0000-00004E0B0000}"/>
    <cellStyle name="Normal 5 7 2 3 2 2" xfId="6485" xr:uid="{00000000-0005-0000-0000-00004F0B0000}"/>
    <cellStyle name="Normal 5 7 2 3 2 3" xfId="4430" xr:uid="{00000000-0005-0000-0000-0000500B0000}"/>
    <cellStyle name="Normal 5 7 2 3 3" xfId="5471" xr:uid="{00000000-0005-0000-0000-0000510B0000}"/>
    <cellStyle name="Normal 5 7 2 3 4" xfId="3416" xr:uid="{00000000-0005-0000-0000-0000520B0000}"/>
    <cellStyle name="Normal 5 7 2 4" xfId="1666" xr:uid="{00000000-0005-0000-0000-0000530B0000}"/>
    <cellStyle name="Normal 5 7 2 4 2" xfId="6181" xr:uid="{00000000-0005-0000-0000-0000540B0000}"/>
    <cellStyle name="Normal 5 7 2 4 3" xfId="4126" xr:uid="{00000000-0005-0000-0000-0000550B0000}"/>
    <cellStyle name="Normal 5 7 2 5" xfId="5167" xr:uid="{00000000-0005-0000-0000-0000560B0000}"/>
    <cellStyle name="Normal 5 7 2 6" xfId="3112" xr:uid="{00000000-0005-0000-0000-0000570B0000}"/>
    <cellStyle name="Normal 5 7 3" xfId="487" xr:uid="{00000000-0005-0000-0000-0000580B0000}"/>
    <cellStyle name="Normal 5 7 3 2" xfId="1057" xr:uid="{00000000-0005-0000-0000-0000590B0000}"/>
    <cellStyle name="Normal 5 7 3 2 2" xfId="2350" xr:uid="{00000000-0005-0000-0000-00005A0B0000}"/>
    <cellStyle name="Normal 5 7 3 2 2 2" xfId="6865" xr:uid="{00000000-0005-0000-0000-00005B0B0000}"/>
    <cellStyle name="Normal 5 7 3 2 2 3" xfId="4810" xr:uid="{00000000-0005-0000-0000-00005C0B0000}"/>
    <cellStyle name="Normal 5 7 3 2 3" xfId="5851" xr:uid="{00000000-0005-0000-0000-00005D0B0000}"/>
    <cellStyle name="Normal 5 7 3 2 4" xfId="3796" xr:uid="{00000000-0005-0000-0000-00005E0B0000}"/>
    <cellStyle name="Normal 5 7 3 3" xfId="772" xr:uid="{00000000-0005-0000-0000-00005F0B0000}"/>
    <cellStyle name="Normal 5 7 3 3 2" xfId="2065" xr:uid="{00000000-0005-0000-0000-0000600B0000}"/>
    <cellStyle name="Normal 5 7 3 3 2 2" xfId="6580" xr:uid="{00000000-0005-0000-0000-0000610B0000}"/>
    <cellStyle name="Normal 5 7 3 3 2 3" xfId="4525" xr:uid="{00000000-0005-0000-0000-0000620B0000}"/>
    <cellStyle name="Normal 5 7 3 3 3" xfId="5566" xr:uid="{00000000-0005-0000-0000-0000630B0000}"/>
    <cellStyle name="Normal 5 7 3 3 4" xfId="3511" xr:uid="{00000000-0005-0000-0000-0000640B0000}"/>
    <cellStyle name="Normal 5 7 3 4" xfId="1780" xr:uid="{00000000-0005-0000-0000-0000650B0000}"/>
    <cellStyle name="Normal 5 7 3 4 2" xfId="6295" xr:uid="{00000000-0005-0000-0000-0000660B0000}"/>
    <cellStyle name="Normal 5 7 3 4 3" xfId="4240" xr:uid="{00000000-0005-0000-0000-0000670B0000}"/>
    <cellStyle name="Normal 5 7 3 5" xfId="5281" xr:uid="{00000000-0005-0000-0000-0000680B0000}"/>
    <cellStyle name="Normal 5 7 3 6" xfId="3226" xr:uid="{00000000-0005-0000-0000-0000690B0000}"/>
    <cellStyle name="Normal 5 7 4" xfId="259" xr:uid="{00000000-0005-0000-0000-00006A0B0000}"/>
    <cellStyle name="Normal 5 7 4 2" xfId="867" xr:uid="{00000000-0005-0000-0000-00006B0B0000}"/>
    <cellStyle name="Normal 5 7 4 2 2" xfId="2160" xr:uid="{00000000-0005-0000-0000-00006C0B0000}"/>
    <cellStyle name="Normal 5 7 4 2 2 2" xfId="6675" xr:uid="{00000000-0005-0000-0000-00006D0B0000}"/>
    <cellStyle name="Normal 5 7 4 2 2 3" xfId="4620" xr:uid="{00000000-0005-0000-0000-00006E0B0000}"/>
    <cellStyle name="Normal 5 7 4 2 3" xfId="5661" xr:uid="{00000000-0005-0000-0000-00006F0B0000}"/>
    <cellStyle name="Normal 5 7 4 2 4" xfId="3606" xr:uid="{00000000-0005-0000-0000-0000700B0000}"/>
    <cellStyle name="Normal 5 7 4 3" xfId="1552" xr:uid="{00000000-0005-0000-0000-0000710B0000}"/>
    <cellStyle name="Normal 5 7 4 3 2" xfId="6067" xr:uid="{00000000-0005-0000-0000-0000720B0000}"/>
    <cellStyle name="Normal 5 7 4 3 3" xfId="4012" xr:uid="{00000000-0005-0000-0000-0000730B0000}"/>
    <cellStyle name="Normal 5 7 4 4" xfId="5053" xr:uid="{00000000-0005-0000-0000-0000740B0000}"/>
    <cellStyle name="Normal 5 7 4 5" xfId="2998" xr:uid="{00000000-0005-0000-0000-0000750B0000}"/>
    <cellStyle name="Normal 5 7 5" xfId="582" xr:uid="{00000000-0005-0000-0000-0000760B0000}"/>
    <cellStyle name="Normal 5 7 5 2" xfId="1875" xr:uid="{00000000-0005-0000-0000-0000770B0000}"/>
    <cellStyle name="Normal 5 7 5 2 2" xfId="6390" xr:uid="{00000000-0005-0000-0000-0000780B0000}"/>
    <cellStyle name="Normal 5 7 5 2 3" xfId="4335" xr:uid="{00000000-0005-0000-0000-0000790B0000}"/>
    <cellStyle name="Normal 5 7 5 3" xfId="5376" xr:uid="{00000000-0005-0000-0000-00007A0B0000}"/>
    <cellStyle name="Normal 5 7 5 4" xfId="3321" xr:uid="{00000000-0005-0000-0000-00007B0B0000}"/>
    <cellStyle name="Normal 5 7 6" xfId="1438" xr:uid="{00000000-0005-0000-0000-00007C0B0000}"/>
    <cellStyle name="Normal 5 7 6 2" xfId="5953" xr:uid="{00000000-0005-0000-0000-00007D0B0000}"/>
    <cellStyle name="Normal 5 7 6 3" xfId="3898" xr:uid="{00000000-0005-0000-0000-00007E0B0000}"/>
    <cellStyle name="Normal 5 7 7" xfId="4939" xr:uid="{00000000-0005-0000-0000-00007F0B0000}"/>
    <cellStyle name="Normal 5 7 8" xfId="2884" xr:uid="{00000000-0005-0000-0000-0000800B0000}"/>
    <cellStyle name="Normal 5 8" xfId="278" xr:uid="{00000000-0005-0000-0000-0000810B0000}"/>
    <cellStyle name="Normal 5 8 2" xfId="392" xr:uid="{00000000-0005-0000-0000-0000820B0000}"/>
    <cellStyle name="Normal 5 8 2 2" xfId="886" xr:uid="{00000000-0005-0000-0000-0000830B0000}"/>
    <cellStyle name="Normal 5 8 2 2 2" xfId="2179" xr:uid="{00000000-0005-0000-0000-0000840B0000}"/>
    <cellStyle name="Normal 5 8 2 2 2 2" xfId="6694" xr:uid="{00000000-0005-0000-0000-0000850B0000}"/>
    <cellStyle name="Normal 5 8 2 2 2 3" xfId="4639" xr:uid="{00000000-0005-0000-0000-0000860B0000}"/>
    <cellStyle name="Normal 5 8 2 2 3" xfId="5680" xr:uid="{00000000-0005-0000-0000-0000870B0000}"/>
    <cellStyle name="Normal 5 8 2 2 4" xfId="3625" xr:uid="{00000000-0005-0000-0000-0000880B0000}"/>
    <cellStyle name="Normal 5 8 2 3" xfId="1685" xr:uid="{00000000-0005-0000-0000-0000890B0000}"/>
    <cellStyle name="Normal 5 8 2 3 2" xfId="6200" xr:uid="{00000000-0005-0000-0000-00008A0B0000}"/>
    <cellStyle name="Normal 5 8 2 3 3" xfId="4145" xr:uid="{00000000-0005-0000-0000-00008B0B0000}"/>
    <cellStyle name="Normal 5 8 2 4" xfId="5186" xr:uid="{00000000-0005-0000-0000-00008C0B0000}"/>
    <cellStyle name="Normal 5 8 2 5" xfId="3131" xr:uid="{00000000-0005-0000-0000-00008D0B0000}"/>
    <cellStyle name="Normal 5 8 3" xfId="601" xr:uid="{00000000-0005-0000-0000-00008E0B0000}"/>
    <cellStyle name="Normal 5 8 3 2" xfId="1894" xr:uid="{00000000-0005-0000-0000-00008F0B0000}"/>
    <cellStyle name="Normal 5 8 3 2 2" xfId="6409" xr:uid="{00000000-0005-0000-0000-0000900B0000}"/>
    <cellStyle name="Normal 5 8 3 2 3" xfId="4354" xr:uid="{00000000-0005-0000-0000-0000910B0000}"/>
    <cellStyle name="Normal 5 8 3 3" xfId="5395" xr:uid="{00000000-0005-0000-0000-0000920B0000}"/>
    <cellStyle name="Normal 5 8 3 4" xfId="3340" xr:uid="{00000000-0005-0000-0000-0000930B0000}"/>
    <cellStyle name="Normal 5 8 4" xfId="1571" xr:uid="{00000000-0005-0000-0000-0000940B0000}"/>
    <cellStyle name="Normal 5 8 4 2" xfId="6086" xr:uid="{00000000-0005-0000-0000-0000950B0000}"/>
    <cellStyle name="Normal 5 8 4 3" xfId="4031" xr:uid="{00000000-0005-0000-0000-0000960B0000}"/>
    <cellStyle name="Normal 5 8 5" xfId="5072" xr:uid="{00000000-0005-0000-0000-0000970B0000}"/>
    <cellStyle name="Normal 5 8 6" xfId="3017" xr:uid="{00000000-0005-0000-0000-0000980B0000}"/>
    <cellStyle name="Normal 5 9" xfId="297" xr:uid="{00000000-0005-0000-0000-0000990B0000}"/>
    <cellStyle name="Normal 5 9 2" xfId="981" xr:uid="{00000000-0005-0000-0000-00009A0B0000}"/>
    <cellStyle name="Normal 5 9 2 2" xfId="2274" xr:uid="{00000000-0005-0000-0000-00009B0B0000}"/>
    <cellStyle name="Normal 5 9 2 2 2" xfId="6789" xr:uid="{00000000-0005-0000-0000-00009C0B0000}"/>
    <cellStyle name="Normal 5 9 2 2 3" xfId="4734" xr:uid="{00000000-0005-0000-0000-00009D0B0000}"/>
    <cellStyle name="Normal 5 9 2 3" xfId="5775" xr:uid="{00000000-0005-0000-0000-00009E0B0000}"/>
    <cellStyle name="Normal 5 9 2 4" xfId="3720" xr:uid="{00000000-0005-0000-0000-00009F0B0000}"/>
    <cellStyle name="Normal 5 9 3" xfId="696" xr:uid="{00000000-0005-0000-0000-0000A00B0000}"/>
    <cellStyle name="Normal 5 9 3 2" xfId="1989" xr:uid="{00000000-0005-0000-0000-0000A10B0000}"/>
    <cellStyle name="Normal 5 9 3 2 2" xfId="6504" xr:uid="{00000000-0005-0000-0000-0000A20B0000}"/>
    <cellStyle name="Normal 5 9 3 2 3" xfId="4449" xr:uid="{00000000-0005-0000-0000-0000A30B0000}"/>
    <cellStyle name="Normal 5 9 3 3" xfId="5490" xr:uid="{00000000-0005-0000-0000-0000A40B0000}"/>
    <cellStyle name="Normal 5 9 3 4" xfId="3435" xr:uid="{00000000-0005-0000-0000-0000A50B0000}"/>
    <cellStyle name="Normal 5 9 4" xfId="1590" xr:uid="{00000000-0005-0000-0000-0000A60B0000}"/>
    <cellStyle name="Normal 5 9 4 2" xfId="6105" xr:uid="{00000000-0005-0000-0000-0000A70B0000}"/>
    <cellStyle name="Normal 5 9 4 3" xfId="4050" xr:uid="{00000000-0005-0000-0000-0000A80B0000}"/>
    <cellStyle name="Normal 5 9 5" xfId="5091" xr:uid="{00000000-0005-0000-0000-0000A90B0000}"/>
    <cellStyle name="Normal 5 9 6" xfId="3036" xr:uid="{00000000-0005-0000-0000-0000AA0B0000}"/>
    <cellStyle name="Normal 6" xfId="38" xr:uid="{00000000-0005-0000-0000-0000AB0B0000}"/>
    <cellStyle name="Normal 6 10" xfId="412" xr:uid="{00000000-0005-0000-0000-0000AC0B0000}"/>
    <cellStyle name="Normal 6 10 2" xfId="792" xr:uid="{00000000-0005-0000-0000-0000AD0B0000}"/>
    <cellStyle name="Normal 6 10 2 2" xfId="2085" xr:uid="{00000000-0005-0000-0000-0000AE0B0000}"/>
    <cellStyle name="Normal 6 10 2 2 2" xfId="6600" xr:uid="{00000000-0005-0000-0000-0000AF0B0000}"/>
    <cellStyle name="Normal 6 10 2 2 3" xfId="4545" xr:uid="{00000000-0005-0000-0000-0000B00B0000}"/>
    <cellStyle name="Normal 6 10 2 3" xfId="5586" xr:uid="{00000000-0005-0000-0000-0000B10B0000}"/>
    <cellStyle name="Normal 6 10 2 4" xfId="3531" xr:uid="{00000000-0005-0000-0000-0000B20B0000}"/>
    <cellStyle name="Normal 6 10 3" xfId="1705" xr:uid="{00000000-0005-0000-0000-0000B30B0000}"/>
    <cellStyle name="Normal 6 10 3 2" xfId="6220" xr:uid="{00000000-0005-0000-0000-0000B40B0000}"/>
    <cellStyle name="Normal 6 10 3 3" xfId="4165" xr:uid="{00000000-0005-0000-0000-0000B50B0000}"/>
    <cellStyle name="Normal 6 10 4" xfId="5206" xr:uid="{00000000-0005-0000-0000-0000B60B0000}"/>
    <cellStyle name="Normal 6 10 5" xfId="3151" xr:uid="{00000000-0005-0000-0000-0000B70B0000}"/>
    <cellStyle name="Normal 6 11" xfId="184" xr:uid="{00000000-0005-0000-0000-0000B80B0000}"/>
    <cellStyle name="Normal 6 11 2" xfId="1477" xr:uid="{00000000-0005-0000-0000-0000B90B0000}"/>
    <cellStyle name="Normal 6 11 2 2" xfId="5992" xr:uid="{00000000-0005-0000-0000-0000BA0B0000}"/>
    <cellStyle name="Normal 6 11 2 3" xfId="3937" xr:uid="{00000000-0005-0000-0000-0000BB0B0000}"/>
    <cellStyle name="Normal 6 11 3" xfId="4978" xr:uid="{00000000-0005-0000-0000-0000BC0B0000}"/>
    <cellStyle name="Normal 6 11 4" xfId="2923" xr:uid="{00000000-0005-0000-0000-0000BD0B0000}"/>
    <cellStyle name="Normal 6 12" xfId="165" xr:uid="{00000000-0005-0000-0000-0000BE0B0000}"/>
    <cellStyle name="Normal 6 12 2" xfId="1458" xr:uid="{00000000-0005-0000-0000-0000BF0B0000}"/>
    <cellStyle name="Normal 6 12 2 2" xfId="5973" xr:uid="{00000000-0005-0000-0000-0000C00B0000}"/>
    <cellStyle name="Normal 6 12 2 3" xfId="3918" xr:uid="{00000000-0005-0000-0000-0000C10B0000}"/>
    <cellStyle name="Normal 6 12 3" xfId="4959" xr:uid="{00000000-0005-0000-0000-0000C20B0000}"/>
    <cellStyle name="Normal 6 12 4" xfId="2904" xr:uid="{00000000-0005-0000-0000-0000C30B0000}"/>
    <cellStyle name="Normal 6 13" xfId="507" xr:uid="{00000000-0005-0000-0000-0000C40B0000}"/>
    <cellStyle name="Normal 6 13 2" xfId="1800" xr:uid="{00000000-0005-0000-0000-0000C50B0000}"/>
    <cellStyle name="Normal 6 13 2 2" xfId="6315" xr:uid="{00000000-0005-0000-0000-0000C60B0000}"/>
    <cellStyle name="Normal 6 13 2 3" xfId="4260" xr:uid="{00000000-0005-0000-0000-0000C70B0000}"/>
    <cellStyle name="Normal 6 13 3" xfId="5301" xr:uid="{00000000-0005-0000-0000-0000C80B0000}"/>
    <cellStyle name="Normal 6 13 4" xfId="3246" xr:uid="{00000000-0005-0000-0000-0000C90B0000}"/>
    <cellStyle name="Normal 6 14" xfId="1084" xr:uid="{00000000-0005-0000-0000-0000CA0B0000}"/>
    <cellStyle name="Normal 6 14 2" xfId="2372" xr:uid="{00000000-0005-0000-0000-0000CB0B0000}"/>
    <cellStyle name="Normal 6 14 2 2" xfId="6887" xr:uid="{00000000-0005-0000-0000-0000CC0B0000}"/>
    <cellStyle name="Normal 6 14 2 3" xfId="4832" xr:uid="{00000000-0005-0000-0000-0000CD0B0000}"/>
    <cellStyle name="Normal 6 14 3" xfId="5873" xr:uid="{00000000-0005-0000-0000-0000CE0B0000}"/>
    <cellStyle name="Normal 6 14 4" xfId="3818" xr:uid="{00000000-0005-0000-0000-0000CF0B0000}"/>
    <cellStyle name="Normal 6 15" xfId="1363" xr:uid="{00000000-0005-0000-0000-0000D00B0000}"/>
    <cellStyle name="Normal 6 15 2" xfId="5878" xr:uid="{00000000-0005-0000-0000-0000D10B0000}"/>
    <cellStyle name="Normal 6 15 3" xfId="3823" xr:uid="{00000000-0005-0000-0000-0000D20B0000}"/>
    <cellStyle name="Normal 6 16" xfId="4859" xr:uid="{00000000-0005-0000-0000-0000D30B0000}"/>
    <cellStyle name="Normal 6 17" xfId="2804" xr:uid="{00000000-0005-0000-0000-0000D40B0000}"/>
    <cellStyle name="Normal 6 2" xfId="59" xr:uid="{00000000-0005-0000-0000-0000D50B0000}"/>
    <cellStyle name="Normal 6 2 10" xfId="188" xr:uid="{00000000-0005-0000-0000-0000D60B0000}"/>
    <cellStyle name="Normal 6 2 10 2" xfId="1481" xr:uid="{00000000-0005-0000-0000-0000D70B0000}"/>
    <cellStyle name="Normal 6 2 10 2 2" xfId="5996" xr:uid="{00000000-0005-0000-0000-0000D80B0000}"/>
    <cellStyle name="Normal 6 2 10 2 3" xfId="3941" xr:uid="{00000000-0005-0000-0000-0000D90B0000}"/>
    <cellStyle name="Normal 6 2 10 3" xfId="4982" xr:uid="{00000000-0005-0000-0000-0000DA0B0000}"/>
    <cellStyle name="Normal 6 2 10 4" xfId="2927" xr:uid="{00000000-0005-0000-0000-0000DB0B0000}"/>
    <cellStyle name="Normal 6 2 11" xfId="169" xr:uid="{00000000-0005-0000-0000-0000DC0B0000}"/>
    <cellStyle name="Normal 6 2 11 2" xfId="1462" xr:uid="{00000000-0005-0000-0000-0000DD0B0000}"/>
    <cellStyle name="Normal 6 2 11 2 2" xfId="5977" xr:uid="{00000000-0005-0000-0000-0000DE0B0000}"/>
    <cellStyle name="Normal 6 2 11 2 3" xfId="3922" xr:uid="{00000000-0005-0000-0000-0000DF0B0000}"/>
    <cellStyle name="Normal 6 2 11 3" xfId="4963" xr:uid="{00000000-0005-0000-0000-0000E00B0000}"/>
    <cellStyle name="Normal 6 2 11 4" xfId="2908" xr:uid="{00000000-0005-0000-0000-0000E10B0000}"/>
    <cellStyle name="Normal 6 2 12" xfId="511" xr:uid="{00000000-0005-0000-0000-0000E20B0000}"/>
    <cellStyle name="Normal 6 2 12 2" xfId="1804" xr:uid="{00000000-0005-0000-0000-0000E30B0000}"/>
    <cellStyle name="Normal 6 2 12 2 2" xfId="6319" xr:uid="{00000000-0005-0000-0000-0000E40B0000}"/>
    <cellStyle name="Normal 6 2 12 2 3" xfId="4264" xr:uid="{00000000-0005-0000-0000-0000E50B0000}"/>
    <cellStyle name="Normal 6 2 12 3" xfId="5305" xr:uid="{00000000-0005-0000-0000-0000E60B0000}"/>
    <cellStyle name="Normal 6 2 12 4" xfId="3250" xr:uid="{00000000-0005-0000-0000-0000E70B0000}"/>
    <cellStyle name="Normal 6 2 13" xfId="1367" xr:uid="{00000000-0005-0000-0000-0000E80B0000}"/>
    <cellStyle name="Normal 6 2 13 2" xfId="5882" xr:uid="{00000000-0005-0000-0000-0000E90B0000}"/>
    <cellStyle name="Normal 6 2 13 3" xfId="3827" xr:uid="{00000000-0005-0000-0000-0000EA0B0000}"/>
    <cellStyle name="Normal 6 2 14" xfId="4866" xr:uid="{00000000-0005-0000-0000-0000EB0B0000}"/>
    <cellStyle name="Normal 6 2 15" xfId="2811" xr:uid="{00000000-0005-0000-0000-0000EC0B0000}"/>
    <cellStyle name="Normal 6 2 2" xfId="84" xr:uid="{00000000-0005-0000-0000-0000ED0B0000}"/>
    <cellStyle name="Normal 6 2 2 10" xfId="179" xr:uid="{00000000-0005-0000-0000-0000EE0B0000}"/>
    <cellStyle name="Normal 6 2 2 10 2" xfId="1472" xr:uid="{00000000-0005-0000-0000-0000EF0B0000}"/>
    <cellStyle name="Normal 6 2 2 10 2 2" xfId="5987" xr:uid="{00000000-0005-0000-0000-0000F00B0000}"/>
    <cellStyle name="Normal 6 2 2 10 2 3" xfId="3932" xr:uid="{00000000-0005-0000-0000-0000F10B0000}"/>
    <cellStyle name="Normal 6 2 2 10 3" xfId="4973" xr:uid="{00000000-0005-0000-0000-0000F20B0000}"/>
    <cellStyle name="Normal 6 2 2 10 4" xfId="2918" xr:uid="{00000000-0005-0000-0000-0000F30B0000}"/>
    <cellStyle name="Normal 6 2 2 11" xfId="521" xr:uid="{00000000-0005-0000-0000-0000F40B0000}"/>
    <cellStyle name="Normal 6 2 2 11 2" xfId="1814" xr:uid="{00000000-0005-0000-0000-0000F50B0000}"/>
    <cellStyle name="Normal 6 2 2 11 2 2" xfId="6329" xr:uid="{00000000-0005-0000-0000-0000F60B0000}"/>
    <cellStyle name="Normal 6 2 2 11 2 3" xfId="4274" xr:uid="{00000000-0005-0000-0000-0000F70B0000}"/>
    <cellStyle name="Normal 6 2 2 11 3" xfId="5315" xr:uid="{00000000-0005-0000-0000-0000F80B0000}"/>
    <cellStyle name="Normal 6 2 2 11 4" xfId="3260" xr:uid="{00000000-0005-0000-0000-0000F90B0000}"/>
    <cellStyle name="Normal 6 2 2 12" xfId="1377" xr:uid="{00000000-0005-0000-0000-0000FA0B0000}"/>
    <cellStyle name="Normal 6 2 2 12 2" xfId="5892" xr:uid="{00000000-0005-0000-0000-0000FB0B0000}"/>
    <cellStyle name="Normal 6 2 2 12 3" xfId="3837" xr:uid="{00000000-0005-0000-0000-0000FC0B0000}"/>
    <cellStyle name="Normal 6 2 2 13" xfId="4878" xr:uid="{00000000-0005-0000-0000-0000FD0B0000}"/>
    <cellStyle name="Normal 6 2 2 14" xfId="2823" xr:uid="{00000000-0005-0000-0000-0000FE0B0000}"/>
    <cellStyle name="Normal 6 2 2 2" xfId="103" xr:uid="{00000000-0005-0000-0000-0000FF0B0000}"/>
    <cellStyle name="Normal 6 2 2 2 2" xfId="331" xr:uid="{00000000-0005-0000-0000-0000000C0000}"/>
    <cellStyle name="Normal 6 2 2 2 2 2" xfId="920" xr:uid="{00000000-0005-0000-0000-0000010C0000}"/>
    <cellStyle name="Normal 6 2 2 2 2 2 2" xfId="2213" xr:uid="{00000000-0005-0000-0000-0000020C0000}"/>
    <cellStyle name="Normal 6 2 2 2 2 2 2 2" xfId="6728" xr:uid="{00000000-0005-0000-0000-0000030C0000}"/>
    <cellStyle name="Normal 6 2 2 2 2 2 2 3" xfId="4673" xr:uid="{00000000-0005-0000-0000-0000040C0000}"/>
    <cellStyle name="Normal 6 2 2 2 2 2 3" xfId="5714" xr:uid="{00000000-0005-0000-0000-0000050C0000}"/>
    <cellStyle name="Normal 6 2 2 2 2 2 4" xfId="3659" xr:uid="{00000000-0005-0000-0000-0000060C0000}"/>
    <cellStyle name="Normal 6 2 2 2 2 3" xfId="635" xr:uid="{00000000-0005-0000-0000-0000070C0000}"/>
    <cellStyle name="Normal 6 2 2 2 2 3 2" xfId="1928" xr:uid="{00000000-0005-0000-0000-0000080C0000}"/>
    <cellStyle name="Normal 6 2 2 2 2 3 2 2" xfId="6443" xr:uid="{00000000-0005-0000-0000-0000090C0000}"/>
    <cellStyle name="Normal 6 2 2 2 2 3 2 3" xfId="4388" xr:uid="{00000000-0005-0000-0000-00000A0C0000}"/>
    <cellStyle name="Normal 6 2 2 2 2 3 3" xfId="5429" xr:uid="{00000000-0005-0000-0000-00000B0C0000}"/>
    <cellStyle name="Normal 6 2 2 2 2 3 4" xfId="3374" xr:uid="{00000000-0005-0000-0000-00000C0C0000}"/>
    <cellStyle name="Normal 6 2 2 2 2 4" xfId="1624" xr:uid="{00000000-0005-0000-0000-00000D0C0000}"/>
    <cellStyle name="Normal 6 2 2 2 2 4 2" xfId="6139" xr:uid="{00000000-0005-0000-0000-00000E0C0000}"/>
    <cellStyle name="Normal 6 2 2 2 2 4 3" xfId="4084" xr:uid="{00000000-0005-0000-0000-00000F0C0000}"/>
    <cellStyle name="Normal 6 2 2 2 2 5" xfId="5125" xr:uid="{00000000-0005-0000-0000-0000100C0000}"/>
    <cellStyle name="Normal 6 2 2 2 2 6" xfId="3070" xr:uid="{00000000-0005-0000-0000-0000110C0000}"/>
    <cellStyle name="Normal 6 2 2 2 3" xfId="445" xr:uid="{00000000-0005-0000-0000-0000120C0000}"/>
    <cellStyle name="Normal 6 2 2 2 3 2" xfId="1015" xr:uid="{00000000-0005-0000-0000-0000130C0000}"/>
    <cellStyle name="Normal 6 2 2 2 3 2 2" xfId="2308" xr:uid="{00000000-0005-0000-0000-0000140C0000}"/>
    <cellStyle name="Normal 6 2 2 2 3 2 2 2" xfId="6823" xr:uid="{00000000-0005-0000-0000-0000150C0000}"/>
    <cellStyle name="Normal 6 2 2 2 3 2 2 3" xfId="4768" xr:uid="{00000000-0005-0000-0000-0000160C0000}"/>
    <cellStyle name="Normal 6 2 2 2 3 2 3" xfId="5809" xr:uid="{00000000-0005-0000-0000-0000170C0000}"/>
    <cellStyle name="Normal 6 2 2 2 3 2 4" xfId="3754" xr:uid="{00000000-0005-0000-0000-0000180C0000}"/>
    <cellStyle name="Normal 6 2 2 2 3 3" xfId="730" xr:uid="{00000000-0005-0000-0000-0000190C0000}"/>
    <cellStyle name="Normal 6 2 2 2 3 3 2" xfId="2023" xr:uid="{00000000-0005-0000-0000-00001A0C0000}"/>
    <cellStyle name="Normal 6 2 2 2 3 3 2 2" xfId="6538" xr:uid="{00000000-0005-0000-0000-00001B0C0000}"/>
    <cellStyle name="Normal 6 2 2 2 3 3 2 3" xfId="4483" xr:uid="{00000000-0005-0000-0000-00001C0C0000}"/>
    <cellStyle name="Normal 6 2 2 2 3 3 3" xfId="5524" xr:uid="{00000000-0005-0000-0000-00001D0C0000}"/>
    <cellStyle name="Normal 6 2 2 2 3 3 4" xfId="3469" xr:uid="{00000000-0005-0000-0000-00001E0C0000}"/>
    <cellStyle name="Normal 6 2 2 2 3 4" xfId="1738" xr:uid="{00000000-0005-0000-0000-00001F0C0000}"/>
    <cellStyle name="Normal 6 2 2 2 3 4 2" xfId="6253" xr:uid="{00000000-0005-0000-0000-0000200C0000}"/>
    <cellStyle name="Normal 6 2 2 2 3 4 3" xfId="4198" xr:uid="{00000000-0005-0000-0000-0000210C0000}"/>
    <cellStyle name="Normal 6 2 2 2 3 5" xfId="5239" xr:uid="{00000000-0005-0000-0000-0000220C0000}"/>
    <cellStyle name="Normal 6 2 2 2 3 6" xfId="3184" xr:uid="{00000000-0005-0000-0000-0000230C0000}"/>
    <cellStyle name="Normal 6 2 2 2 4" xfId="217" xr:uid="{00000000-0005-0000-0000-0000240C0000}"/>
    <cellStyle name="Normal 6 2 2 2 4 2" xfId="825" xr:uid="{00000000-0005-0000-0000-0000250C0000}"/>
    <cellStyle name="Normal 6 2 2 2 4 2 2" xfId="2118" xr:uid="{00000000-0005-0000-0000-0000260C0000}"/>
    <cellStyle name="Normal 6 2 2 2 4 2 2 2" xfId="6633" xr:uid="{00000000-0005-0000-0000-0000270C0000}"/>
    <cellStyle name="Normal 6 2 2 2 4 2 2 3" xfId="4578" xr:uid="{00000000-0005-0000-0000-0000280C0000}"/>
    <cellStyle name="Normal 6 2 2 2 4 2 3" xfId="5619" xr:uid="{00000000-0005-0000-0000-0000290C0000}"/>
    <cellStyle name="Normal 6 2 2 2 4 2 4" xfId="3564" xr:uid="{00000000-0005-0000-0000-00002A0C0000}"/>
    <cellStyle name="Normal 6 2 2 2 4 3" xfId="1510" xr:uid="{00000000-0005-0000-0000-00002B0C0000}"/>
    <cellStyle name="Normal 6 2 2 2 4 3 2" xfId="6025" xr:uid="{00000000-0005-0000-0000-00002C0C0000}"/>
    <cellStyle name="Normal 6 2 2 2 4 3 3" xfId="3970" xr:uid="{00000000-0005-0000-0000-00002D0C0000}"/>
    <cellStyle name="Normal 6 2 2 2 4 4" xfId="5011" xr:uid="{00000000-0005-0000-0000-00002E0C0000}"/>
    <cellStyle name="Normal 6 2 2 2 4 5" xfId="2956" xr:uid="{00000000-0005-0000-0000-00002F0C0000}"/>
    <cellStyle name="Normal 6 2 2 2 5" xfId="540" xr:uid="{00000000-0005-0000-0000-0000300C0000}"/>
    <cellStyle name="Normal 6 2 2 2 5 2" xfId="1833" xr:uid="{00000000-0005-0000-0000-0000310C0000}"/>
    <cellStyle name="Normal 6 2 2 2 5 2 2" xfId="6348" xr:uid="{00000000-0005-0000-0000-0000320C0000}"/>
    <cellStyle name="Normal 6 2 2 2 5 2 3" xfId="4293" xr:uid="{00000000-0005-0000-0000-0000330C0000}"/>
    <cellStyle name="Normal 6 2 2 2 5 3" xfId="5334" xr:uid="{00000000-0005-0000-0000-0000340C0000}"/>
    <cellStyle name="Normal 6 2 2 2 5 4" xfId="3279" xr:uid="{00000000-0005-0000-0000-0000350C0000}"/>
    <cellStyle name="Normal 6 2 2 2 6" xfId="1396" xr:uid="{00000000-0005-0000-0000-0000360C0000}"/>
    <cellStyle name="Normal 6 2 2 2 6 2" xfId="5911" xr:uid="{00000000-0005-0000-0000-0000370C0000}"/>
    <cellStyle name="Normal 6 2 2 2 6 3" xfId="3856" xr:uid="{00000000-0005-0000-0000-0000380C0000}"/>
    <cellStyle name="Normal 6 2 2 2 7" xfId="4897" xr:uid="{00000000-0005-0000-0000-0000390C0000}"/>
    <cellStyle name="Normal 6 2 2 2 8" xfId="2842" xr:uid="{00000000-0005-0000-0000-00003A0C0000}"/>
    <cellStyle name="Normal 6 2 2 3" xfId="122" xr:uid="{00000000-0005-0000-0000-00003B0C0000}"/>
    <cellStyle name="Normal 6 2 2 3 2" xfId="350" xr:uid="{00000000-0005-0000-0000-00003C0C0000}"/>
    <cellStyle name="Normal 6 2 2 3 2 2" xfId="939" xr:uid="{00000000-0005-0000-0000-00003D0C0000}"/>
    <cellStyle name="Normal 6 2 2 3 2 2 2" xfId="2232" xr:uid="{00000000-0005-0000-0000-00003E0C0000}"/>
    <cellStyle name="Normal 6 2 2 3 2 2 2 2" xfId="6747" xr:uid="{00000000-0005-0000-0000-00003F0C0000}"/>
    <cellStyle name="Normal 6 2 2 3 2 2 2 3" xfId="4692" xr:uid="{00000000-0005-0000-0000-0000400C0000}"/>
    <cellStyle name="Normal 6 2 2 3 2 2 3" xfId="5733" xr:uid="{00000000-0005-0000-0000-0000410C0000}"/>
    <cellStyle name="Normal 6 2 2 3 2 2 4" xfId="3678" xr:uid="{00000000-0005-0000-0000-0000420C0000}"/>
    <cellStyle name="Normal 6 2 2 3 2 3" xfId="654" xr:uid="{00000000-0005-0000-0000-0000430C0000}"/>
    <cellStyle name="Normal 6 2 2 3 2 3 2" xfId="1947" xr:uid="{00000000-0005-0000-0000-0000440C0000}"/>
    <cellStyle name="Normal 6 2 2 3 2 3 2 2" xfId="6462" xr:uid="{00000000-0005-0000-0000-0000450C0000}"/>
    <cellStyle name="Normal 6 2 2 3 2 3 2 3" xfId="4407" xr:uid="{00000000-0005-0000-0000-0000460C0000}"/>
    <cellStyle name="Normal 6 2 2 3 2 3 3" xfId="5448" xr:uid="{00000000-0005-0000-0000-0000470C0000}"/>
    <cellStyle name="Normal 6 2 2 3 2 3 4" xfId="3393" xr:uid="{00000000-0005-0000-0000-0000480C0000}"/>
    <cellStyle name="Normal 6 2 2 3 2 4" xfId="1643" xr:uid="{00000000-0005-0000-0000-0000490C0000}"/>
    <cellStyle name="Normal 6 2 2 3 2 4 2" xfId="6158" xr:uid="{00000000-0005-0000-0000-00004A0C0000}"/>
    <cellStyle name="Normal 6 2 2 3 2 4 3" xfId="4103" xr:uid="{00000000-0005-0000-0000-00004B0C0000}"/>
    <cellStyle name="Normal 6 2 2 3 2 5" xfId="5144" xr:uid="{00000000-0005-0000-0000-00004C0C0000}"/>
    <cellStyle name="Normal 6 2 2 3 2 6" xfId="3089" xr:uid="{00000000-0005-0000-0000-00004D0C0000}"/>
    <cellStyle name="Normal 6 2 2 3 3" xfId="464" xr:uid="{00000000-0005-0000-0000-00004E0C0000}"/>
    <cellStyle name="Normal 6 2 2 3 3 2" xfId="1034" xr:uid="{00000000-0005-0000-0000-00004F0C0000}"/>
    <cellStyle name="Normal 6 2 2 3 3 2 2" xfId="2327" xr:uid="{00000000-0005-0000-0000-0000500C0000}"/>
    <cellStyle name="Normal 6 2 2 3 3 2 2 2" xfId="6842" xr:uid="{00000000-0005-0000-0000-0000510C0000}"/>
    <cellStyle name="Normal 6 2 2 3 3 2 2 3" xfId="4787" xr:uid="{00000000-0005-0000-0000-0000520C0000}"/>
    <cellStyle name="Normal 6 2 2 3 3 2 3" xfId="5828" xr:uid="{00000000-0005-0000-0000-0000530C0000}"/>
    <cellStyle name="Normal 6 2 2 3 3 2 4" xfId="3773" xr:uid="{00000000-0005-0000-0000-0000540C0000}"/>
    <cellStyle name="Normal 6 2 2 3 3 3" xfId="749" xr:uid="{00000000-0005-0000-0000-0000550C0000}"/>
    <cellStyle name="Normal 6 2 2 3 3 3 2" xfId="2042" xr:uid="{00000000-0005-0000-0000-0000560C0000}"/>
    <cellStyle name="Normal 6 2 2 3 3 3 2 2" xfId="6557" xr:uid="{00000000-0005-0000-0000-0000570C0000}"/>
    <cellStyle name="Normal 6 2 2 3 3 3 2 3" xfId="4502" xr:uid="{00000000-0005-0000-0000-0000580C0000}"/>
    <cellStyle name="Normal 6 2 2 3 3 3 3" xfId="5543" xr:uid="{00000000-0005-0000-0000-0000590C0000}"/>
    <cellStyle name="Normal 6 2 2 3 3 3 4" xfId="3488" xr:uid="{00000000-0005-0000-0000-00005A0C0000}"/>
    <cellStyle name="Normal 6 2 2 3 3 4" xfId="1757" xr:uid="{00000000-0005-0000-0000-00005B0C0000}"/>
    <cellStyle name="Normal 6 2 2 3 3 4 2" xfId="6272" xr:uid="{00000000-0005-0000-0000-00005C0C0000}"/>
    <cellStyle name="Normal 6 2 2 3 3 4 3" xfId="4217" xr:uid="{00000000-0005-0000-0000-00005D0C0000}"/>
    <cellStyle name="Normal 6 2 2 3 3 5" xfId="5258" xr:uid="{00000000-0005-0000-0000-00005E0C0000}"/>
    <cellStyle name="Normal 6 2 2 3 3 6" xfId="3203" xr:uid="{00000000-0005-0000-0000-00005F0C0000}"/>
    <cellStyle name="Normal 6 2 2 3 4" xfId="236" xr:uid="{00000000-0005-0000-0000-0000600C0000}"/>
    <cellStyle name="Normal 6 2 2 3 4 2" xfId="844" xr:uid="{00000000-0005-0000-0000-0000610C0000}"/>
    <cellStyle name="Normal 6 2 2 3 4 2 2" xfId="2137" xr:uid="{00000000-0005-0000-0000-0000620C0000}"/>
    <cellStyle name="Normal 6 2 2 3 4 2 2 2" xfId="6652" xr:uid="{00000000-0005-0000-0000-0000630C0000}"/>
    <cellStyle name="Normal 6 2 2 3 4 2 2 3" xfId="4597" xr:uid="{00000000-0005-0000-0000-0000640C0000}"/>
    <cellStyle name="Normal 6 2 2 3 4 2 3" xfId="5638" xr:uid="{00000000-0005-0000-0000-0000650C0000}"/>
    <cellStyle name="Normal 6 2 2 3 4 2 4" xfId="3583" xr:uid="{00000000-0005-0000-0000-0000660C0000}"/>
    <cellStyle name="Normal 6 2 2 3 4 3" xfId="1529" xr:uid="{00000000-0005-0000-0000-0000670C0000}"/>
    <cellStyle name="Normal 6 2 2 3 4 3 2" xfId="6044" xr:uid="{00000000-0005-0000-0000-0000680C0000}"/>
    <cellStyle name="Normal 6 2 2 3 4 3 3" xfId="3989" xr:uid="{00000000-0005-0000-0000-0000690C0000}"/>
    <cellStyle name="Normal 6 2 2 3 4 4" xfId="5030" xr:uid="{00000000-0005-0000-0000-00006A0C0000}"/>
    <cellStyle name="Normal 6 2 2 3 4 5" xfId="2975" xr:uid="{00000000-0005-0000-0000-00006B0C0000}"/>
    <cellStyle name="Normal 6 2 2 3 5" xfId="559" xr:uid="{00000000-0005-0000-0000-00006C0C0000}"/>
    <cellStyle name="Normal 6 2 2 3 5 2" xfId="1852" xr:uid="{00000000-0005-0000-0000-00006D0C0000}"/>
    <cellStyle name="Normal 6 2 2 3 5 2 2" xfId="6367" xr:uid="{00000000-0005-0000-0000-00006E0C0000}"/>
    <cellStyle name="Normal 6 2 2 3 5 2 3" xfId="4312" xr:uid="{00000000-0005-0000-0000-00006F0C0000}"/>
    <cellStyle name="Normal 6 2 2 3 5 3" xfId="5353" xr:uid="{00000000-0005-0000-0000-0000700C0000}"/>
    <cellStyle name="Normal 6 2 2 3 5 4" xfId="3298" xr:uid="{00000000-0005-0000-0000-0000710C0000}"/>
    <cellStyle name="Normal 6 2 2 3 6" xfId="1415" xr:uid="{00000000-0005-0000-0000-0000720C0000}"/>
    <cellStyle name="Normal 6 2 2 3 6 2" xfId="5930" xr:uid="{00000000-0005-0000-0000-0000730C0000}"/>
    <cellStyle name="Normal 6 2 2 3 6 3" xfId="3875" xr:uid="{00000000-0005-0000-0000-0000740C0000}"/>
    <cellStyle name="Normal 6 2 2 3 7" xfId="4916" xr:uid="{00000000-0005-0000-0000-0000750C0000}"/>
    <cellStyle name="Normal 6 2 2 3 8" xfId="2861" xr:uid="{00000000-0005-0000-0000-0000760C0000}"/>
    <cellStyle name="Normal 6 2 2 4" xfId="141" xr:uid="{00000000-0005-0000-0000-0000770C0000}"/>
    <cellStyle name="Normal 6 2 2 4 2" xfId="369" xr:uid="{00000000-0005-0000-0000-0000780C0000}"/>
    <cellStyle name="Normal 6 2 2 4 2 2" xfId="958" xr:uid="{00000000-0005-0000-0000-0000790C0000}"/>
    <cellStyle name="Normal 6 2 2 4 2 2 2" xfId="2251" xr:uid="{00000000-0005-0000-0000-00007A0C0000}"/>
    <cellStyle name="Normal 6 2 2 4 2 2 2 2" xfId="6766" xr:uid="{00000000-0005-0000-0000-00007B0C0000}"/>
    <cellStyle name="Normal 6 2 2 4 2 2 2 3" xfId="4711" xr:uid="{00000000-0005-0000-0000-00007C0C0000}"/>
    <cellStyle name="Normal 6 2 2 4 2 2 3" xfId="5752" xr:uid="{00000000-0005-0000-0000-00007D0C0000}"/>
    <cellStyle name="Normal 6 2 2 4 2 2 4" xfId="3697" xr:uid="{00000000-0005-0000-0000-00007E0C0000}"/>
    <cellStyle name="Normal 6 2 2 4 2 3" xfId="673" xr:uid="{00000000-0005-0000-0000-00007F0C0000}"/>
    <cellStyle name="Normal 6 2 2 4 2 3 2" xfId="1966" xr:uid="{00000000-0005-0000-0000-0000800C0000}"/>
    <cellStyle name="Normal 6 2 2 4 2 3 2 2" xfId="6481" xr:uid="{00000000-0005-0000-0000-0000810C0000}"/>
    <cellStyle name="Normal 6 2 2 4 2 3 2 3" xfId="4426" xr:uid="{00000000-0005-0000-0000-0000820C0000}"/>
    <cellStyle name="Normal 6 2 2 4 2 3 3" xfId="5467" xr:uid="{00000000-0005-0000-0000-0000830C0000}"/>
    <cellStyle name="Normal 6 2 2 4 2 3 4" xfId="3412" xr:uid="{00000000-0005-0000-0000-0000840C0000}"/>
    <cellStyle name="Normal 6 2 2 4 2 4" xfId="1662" xr:uid="{00000000-0005-0000-0000-0000850C0000}"/>
    <cellStyle name="Normal 6 2 2 4 2 4 2" xfId="6177" xr:uid="{00000000-0005-0000-0000-0000860C0000}"/>
    <cellStyle name="Normal 6 2 2 4 2 4 3" xfId="4122" xr:uid="{00000000-0005-0000-0000-0000870C0000}"/>
    <cellStyle name="Normal 6 2 2 4 2 5" xfId="5163" xr:uid="{00000000-0005-0000-0000-0000880C0000}"/>
    <cellStyle name="Normal 6 2 2 4 2 6" xfId="3108" xr:uid="{00000000-0005-0000-0000-0000890C0000}"/>
    <cellStyle name="Normal 6 2 2 4 3" xfId="483" xr:uid="{00000000-0005-0000-0000-00008A0C0000}"/>
    <cellStyle name="Normal 6 2 2 4 3 2" xfId="1053" xr:uid="{00000000-0005-0000-0000-00008B0C0000}"/>
    <cellStyle name="Normal 6 2 2 4 3 2 2" xfId="2346" xr:uid="{00000000-0005-0000-0000-00008C0C0000}"/>
    <cellStyle name="Normal 6 2 2 4 3 2 2 2" xfId="6861" xr:uid="{00000000-0005-0000-0000-00008D0C0000}"/>
    <cellStyle name="Normal 6 2 2 4 3 2 2 3" xfId="4806" xr:uid="{00000000-0005-0000-0000-00008E0C0000}"/>
    <cellStyle name="Normal 6 2 2 4 3 2 3" xfId="5847" xr:uid="{00000000-0005-0000-0000-00008F0C0000}"/>
    <cellStyle name="Normal 6 2 2 4 3 2 4" xfId="3792" xr:uid="{00000000-0005-0000-0000-0000900C0000}"/>
    <cellStyle name="Normal 6 2 2 4 3 3" xfId="768" xr:uid="{00000000-0005-0000-0000-0000910C0000}"/>
    <cellStyle name="Normal 6 2 2 4 3 3 2" xfId="2061" xr:uid="{00000000-0005-0000-0000-0000920C0000}"/>
    <cellStyle name="Normal 6 2 2 4 3 3 2 2" xfId="6576" xr:uid="{00000000-0005-0000-0000-0000930C0000}"/>
    <cellStyle name="Normal 6 2 2 4 3 3 2 3" xfId="4521" xr:uid="{00000000-0005-0000-0000-0000940C0000}"/>
    <cellStyle name="Normal 6 2 2 4 3 3 3" xfId="5562" xr:uid="{00000000-0005-0000-0000-0000950C0000}"/>
    <cellStyle name="Normal 6 2 2 4 3 3 4" xfId="3507" xr:uid="{00000000-0005-0000-0000-0000960C0000}"/>
    <cellStyle name="Normal 6 2 2 4 3 4" xfId="1776" xr:uid="{00000000-0005-0000-0000-0000970C0000}"/>
    <cellStyle name="Normal 6 2 2 4 3 4 2" xfId="6291" xr:uid="{00000000-0005-0000-0000-0000980C0000}"/>
    <cellStyle name="Normal 6 2 2 4 3 4 3" xfId="4236" xr:uid="{00000000-0005-0000-0000-0000990C0000}"/>
    <cellStyle name="Normal 6 2 2 4 3 5" xfId="5277" xr:uid="{00000000-0005-0000-0000-00009A0C0000}"/>
    <cellStyle name="Normal 6 2 2 4 3 6" xfId="3222" xr:uid="{00000000-0005-0000-0000-00009B0C0000}"/>
    <cellStyle name="Normal 6 2 2 4 4" xfId="255" xr:uid="{00000000-0005-0000-0000-00009C0C0000}"/>
    <cellStyle name="Normal 6 2 2 4 4 2" xfId="863" xr:uid="{00000000-0005-0000-0000-00009D0C0000}"/>
    <cellStyle name="Normal 6 2 2 4 4 2 2" xfId="2156" xr:uid="{00000000-0005-0000-0000-00009E0C0000}"/>
    <cellStyle name="Normal 6 2 2 4 4 2 2 2" xfId="6671" xr:uid="{00000000-0005-0000-0000-00009F0C0000}"/>
    <cellStyle name="Normal 6 2 2 4 4 2 2 3" xfId="4616" xr:uid="{00000000-0005-0000-0000-0000A00C0000}"/>
    <cellStyle name="Normal 6 2 2 4 4 2 3" xfId="5657" xr:uid="{00000000-0005-0000-0000-0000A10C0000}"/>
    <cellStyle name="Normal 6 2 2 4 4 2 4" xfId="3602" xr:uid="{00000000-0005-0000-0000-0000A20C0000}"/>
    <cellStyle name="Normal 6 2 2 4 4 3" xfId="1548" xr:uid="{00000000-0005-0000-0000-0000A30C0000}"/>
    <cellStyle name="Normal 6 2 2 4 4 3 2" xfId="6063" xr:uid="{00000000-0005-0000-0000-0000A40C0000}"/>
    <cellStyle name="Normal 6 2 2 4 4 3 3" xfId="4008" xr:uid="{00000000-0005-0000-0000-0000A50C0000}"/>
    <cellStyle name="Normal 6 2 2 4 4 4" xfId="5049" xr:uid="{00000000-0005-0000-0000-0000A60C0000}"/>
    <cellStyle name="Normal 6 2 2 4 4 5" xfId="2994" xr:uid="{00000000-0005-0000-0000-0000A70C0000}"/>
    <cellStyle name="Normal 6 2 2 4 5" xfId="578" xr:uid="{00000000-0005-0000-0000-0000A80C0000}"/>
    <cellStyle name="Normal 6 2 2 4 5 2" xfId="1871" xr:uid="{00000000-0005-0000-0000-0000A90C0000}"/>
    <cellStyle name="Normal 6 2 2 4 5 2 2" xfId="6386" xr:uid="{00000000-0005-0000-0000-0000AA0C0000}"/>
    <cellStyle name="Normal 6 2 2 4 5 2 3" xfId="4331" xr:uid="{00000000-0005-0000-0000-0000AB0C0000}"/>
    <cellStyle name="Normal 6 2 2 4 5 3" xfId="5372" xr:uid="{00000000-0005-0000-0000-0000AC0C0000}"/>
    <cellStyle name="Normal 6 2 2 4 5 4" xfId="3317" xr:uid="{00000000-0005-0000-0000-0000AD0C0000}"/>
    <cellStyle name="Normal 6 2 2 4 6" xfId="1434" xr:uid="{00000000-0005-0000-0000-0000AE0C0000}"/>
    <cellStyle name="Normal 6 2 2 4 6 2" xfId="5949" xr:uid="{00000000-0005-0000-0000-0000AF0C0000}"/>
    <cellStyle name="Normal 6 2 2 4 6 3" xfId="3894" xr:uid="{00000000-0005-0000-0000-0000B00C0000}"/>
    <cellStyle name="Normal 6 2 2 4 7" xfId="4935" xr:uid="{00000000-0005-0000-0000-0000B10C0000}"/>
    <cellStyle name="Normal 6 2 2 4 8" xfId="2880" xr:uid="{00000000-0005-0000-0000-0000B20C0000}"/>
    <cellStyle name="Normal 6 2 2 5" xfId="160" xr:uid="{00000000-0005-0000-0000-0000B30C0000}"/>
    <cellStyle name="Normal 6 2 2 5 2" xfId="388" xr:uid="{00000000-0005-0000-0000-0000B40C0000}"/>
    <cellStyle name="Normal 6 2 2 5 2 2" xfId="977" xr:uid="{00000000-0005-0000-0000-0000B50C0000}"/>
    <cellStyle name="Normal 6 2 2 5 2 2 2" xfId="2270" xr:uid="{00000000-0005-0000-0000-0000B60C0000}"/>
    <cellStyle name="Normal 6 2 2 5 2 2 2 2" xfId="6785" xr:uid="{00000000-0005-0000-0000-0000B70C0000}"/>
    <cellStyle name="Normal 6 2 2 5 2 2 2 3" xfId="4730" xr:uid="{00000000-0005-0000-0000-0000B80C0000}"/>
    <cellStyle name="Normal 6 2 2 5 2 2 3" xfId="5771" xr:uid="{00000000-0005-0000-0000-0000B90C0000}"/>
    <cellStyle name="Normal 6 2 2 5 2 2 4" xfId="3716" xr:uid="{00000000-0005-0000-0000-0000BA0C0000}"/>
    <cellStyle name="Normal 6 2 2 5 2 3" xfId="692" xr:uid="{00000000-0005-0000-0000-0000BB0C0000}"/>
    <cellStyle name="Normal 6 2 2 5 2 3 2" xfId="1985" xr:uid="{00000000-0005-0000-0000-0000BC0C0000}"/>
    <cellStyle name="Normal 6 2 2 5 2 3 2 2" xfId="6500" xr:uid="{00000000-0005-0000-0000-0000BD0C0000}"/>
    <cellStyle name="Normal 6 2 2 5 2 3 2 3" xfId="4445" xr:uid="{00000000-0005-0000-0000-0000BE0C0000}"/>
    <cellStyle name="Normal 6 2 2 5 2 3 3" xfId="5486" xr:uid="{00000000-0005-0000-0000-0000BF0C0000}"/>
    <cellStyle name="Normal 6 2 2 5 2 3 4" xfId="3431" xr:uid="{00000000-0005-0000-0000-0000C00C0000}"/>
    <cellStyle name="Normal 6 2 2 5 2 4" xfId="1681" xr:uid="{00000000-0005-0000-0000-0000C10C0000}"/>
    <cellStyle name="Normal 6 2 2 5 2 4 2" xfId="6196" xr:uid="{00000000-0005-0000-0000-0000C20C0000}"/>
    <cellStyle name="Normal 6 2 2 5 2 4 3" xfId="4141" xr:uid="{00000000-0005-0000-0000-0000C30C0000}"/>
    <cellStyle name="Normal 6 2 2 5 2 5" xfId="5182" xr:uid="{00000000-0005-0000-0000-0000C40C0000}"/>
    <cellStyle name="Normal 6 2 2 5 2 6" xfId="3127" xr:uid="{00000000-0005-0000-0000-0000C50C0000}"/>
    <cellStyle name="Normal 6 2 2 5 3" xfId="502" xr:uid="{00000000-0005-0000-0000-0000C60C0000}"/>
    <cellStyle name="Normal 6 2 2 5 3 2" xfId="1072" xr:uid="{00000000-0005-0000-0000-0000C70C0000}"/>
    <cellStyle name="Normal 6 2 2 5 3 2 2" xfId="2365" xr:uid="{00000000-0005-0000-0000-0000C80C0000}"/>
    <cellStyle name="Normal 6 2 2 5 3 2 2 2" xfId="6880" xr:uid="{00000000-0005-0000-0000-0000C90C0000}"/>
    <cellStyle name="Normal 6 2 2 5 3 2 2 3" xfId="4825" xr:uid="{00000000-0005-0000-0000-0000CA0C0000}"/>
    <cellStyle name="Normal 6 2 2 5 3 2 3" xfId="5866" xr:uid="{00000000-0005-0000-0000-0000CB0C0000}"/>
    <cellStyle name="Normal 6 2 2 5 3 2 4" xfId="3811" xr:uid="{00000000-0005-0000-0000-0000CC0C0000}"/>
    <cellStyle name="Normal 6 2 2 5 3 3" xfId="787" xr:uid="{00000000-0005-0000-0000-0000CD0C0000}"/>
    <cellStyle name="Normal 6 2 2 5 3 3 2" xfId="2080" xr:uid="{00000000-0005-0000-0000-0000CE0C0000}"/>
    <cellStyle name="Normal 6 2 2 5 3 3 2 2" xfId="6595" xr:uid="{00000000-0005-0000-0000-0000CF0C0000}"/>
    <cellStyle name="Normal 6 2 2 5 3 3 2 3" xfId="4540" xr:uid="{00000000-0005-0000-0000-0000D00C0000}"/>
    <cellStyle name="Normal 6 2 2 5 3 3 3" xfId="5581" xr:uid="{00000000-0005-0000-0000-0000D10C0000}"/>
    <cellStyle name="Normal 6 2 2 5 3 3 4" xfId="3526" xr:uid="{00000000-0005-0000-0000-0000D20C0000}"/>
    <cellStyle name="Normal 6 2 2 5 3 4" xfId="1795" xr:uid="{00000000-0005-0000-0000-0000D30C0000}"/>
    <cellStyle name="Normal 6 2 2 5 3 4 2" xfId="6310" xr:uid="{00000000-0005-0000-0000-0000D40C0000}"/>
    <cellStyle name="Normal 6 2 2 5 3 4 3" xfId="4255" xr:uid="{00000000-0005-0000-0000-0000D50C0000}"/>
    <cellStyle name="Normal 6 2 2 5 3 5" xfId="5296" xr:uid="{00000000-0005-0000-0000-0000D60C0000}"/>
    <cellStyle name="Normal 6 2 2 5 3 6" xfId="3241" xr:uid="{00000000-0005-0000-0000-0000D70C0000}"/>
    <cellStyle name="Normal 6 2 2 5 4" xfId="274" xr:uid="{00000000-0005-0000-0000-0000D80C0000}"/>
    <cellStyle name="Normal 6 2 2 5 4 2" xfId="882" xr:uid="{00000000-0005-0000-0000-0000D90C0000}"/>
    <cellStyle name="Normal 6 2 2 5 4 2 2" xfId="2175" xr:uid="{00000000-0005-0000-0000-0000DA0C0000}"/>
    <cellStyle name="Normal 6 2 2 5 4 2 2 2" xfId="6690" xr:uid="{00000000-0005-0000-0000-0000DB0C0000}"/>
    <cellStyle name="Normal 6 2 2 5 4 2 2 3" xfId="4635" xr:uid="{00000000-0005-0000-0000-0000DC0C0000}"/>
    <cellStyle name="Normal 6 2 2 5 4 2 3" xfId="5676" xr:uid="{00000000-0005-0000-0000-0000DD0C0000}"/>
    <cellStyle name="Normal 6 2 2 5 4 2 4" xfId="3621" xr:uid="{00000000-0005-0000-0000-0000DE0C0000}"/>
    <cellStyle name="Normal 6 2 2 5 4 3" xfId="1567" xr:uid="{00000000-0005-0000-0000-0000DF0C0000}"/>
    <cellStyle name="Normal 6 2 2 5 4 3 2" xfId="6082" xr:uid="{00000000-0005-0000-0000-0000E00C0000}"/>
    <cellStyle name="Normal 6 2 2 5 4 3 3" xfId="4027" xr:uid="{00000000-0005-0000-0000-0000E10C0000}"/>
    <cellStyle name="Normal 6 2 2 5 4 4" xfId="5068" xr:uid="{00000000-0005-0000-0000-0000E20C0000}"/>
    <cellStyle name="Normal 6 2 2 5 4 5" xfId="3013" xr:uid="{00000000-0005-0000-0000-0000E30C0000}"/>
    <cellStyle name="Normal 6 2 2 5 5" xfId="597" xr:uid="{00000000-0005-0000-0000-0000E40C0000}"/>
    <cellStyle name="Normal 6 2 2 5 5 2" xfId="1890" xr:uid="{00000000-0005-0000-0000-0000E50C0000}"/>
    <cellStyle name="Normal 6 2 2 5 5 2 2" xfId="6405" xr:uid="{00000000-0005-0000-0000-0000E60C0000}"/>
    <cellStyle name="Normal 6 2 2 5 5 2 3" xfId="4350" xr:uid="{00000000-0005-0000-0000-0000E70C0000}"/>
    <cellStyle name="Normal 6 2 2 5 5 3" xfId="5391" xr:uid="{00000000-0005-0000-0000-0000E80C0000}"/>
    <cellStyle name="Normal 6 2 2 5 5 4" xfId="3336" xr:uid="{00000000-0005-0000-0000-0000E90C0000}"/>
    <cellStyle name="Normal 6 2 2 5 6" xfId="1453" xr:uid="{00000000-0005-0000-0000-0000EA0C0000}"/>
    <cellStyle name="Normal 6 2 2 5 6 2" xfId="5968" xr:uid="{00000000-0005-0000-0000-0000EB0C0000}"/>
    <cellStyle name="Normal 6 2 2 5 6 3" xfId="3913" xr:uid="{00000000-0005-0000-0000-0000EC0C0000}"/>
    <cellStyle name="Normal 6 2 2 5 7" xfId="4954" xr:uid="{00000000-0005-0000-0000-0000ED0C0000}"/>
    <cellStyle name="Normal 6 2 2 5 8" xfId="2899" xr:uid="{00000000-0005-0000-0000-0000EE0C0000}"/>
    <cellStyle name="Normal 6 2 2 6" xfId="293" xr:uid="{00000000-0005-0000-0000-0000EF0C0000}"/>
    <cellStyle name="Normal 6 2 2 6 2" xfId="407" xr:uid="{00000000-0005-0000-0000-0000F00C0000}"/>
    <cellStyle name="Normal 6 2 2 6 2 2" xfId="901" xr:uid="{00000000-0005-0000-0000-0000F10C0000}"/>
    <cellStyle name="Normal 6 2 2 6 2 2 2" xfId="2194" xr:uid="{00000000-0005-0000-0000-0000F20C0000}"/>
    <cellStyle name="Normal 6 2 2 6 2 2 2 2" xfId="6709" xr:uid="{00000000-0005-0000-0000-0000F30C0000}"/>
    <cellStyle name="Normal 6 2 2 6 2 2 2 3" xfId="4654" xr:uid="{00000000-0005-0000-0000-0000F40C0000}"/>
    <cellStyle name="Normal 6 2 2 6 2 2 3" xfId="5695" xr:uid="{00000000-0005-0000-0000-0000F50C0000}"/>
    <cellStyle name="Normal 6 2 2 6 2 2 4" xfId="3640" xr:uid="{00000000-0005-0000-0000-0000F60C0000}"/>
    <cellStyle name="Normal 6 2 2 6 2 3" xfId="1700" xr:uid="{00000000-0005-0000-0000-0000F70C0000}"/>
    <cellStyle name="Normal 6 2 2 6 2 3 2" xfId="6215" xr:uid="{00000000-0005-0000-0000-0000F80C0000}"/>
    <cellStyle name="Normal 6 2 2 6 2 3 3" xfId="4160" xr:uid="{00000000-0005-0000-0000-0000F90C0000}"/>
    <cellStyle name="Normal 6 2 2 6 2 4" xfId="5201" xr:uid="{00000000-0005-0000-0000-0000FA0C0000}"/>
    <cellStyle name="Normal 6 2 2 6 2 5" xfId="3146" xr:uid="{00000000-0005-0000-0000-0000FB0C0000}"/>
    <cellStyle name="Normal 6 2 2 6 3" xfId="616" xr:uid="{00000000-0005-0000-0000-0000FC0C0000}"/>
    <cellStyle name="Normal 6 2 2 6 3 2" xfId="1909" xr:uid="{00000000-0005-0000-0000-0000FD0C0000}"/>
    <cellStyle name="Normal 6 2 2 6 3 2 2" xfId="6424" xr:uid="{00000000-0005-0000-0000-0000FE0C0000}"/>
    <cellStyle name="Normal 6 2 2 6 3 2 3" xfId="4369" xr:uid="{00000000-0005-0000-0000-0000FF0C0000}"/>
    <cellStyle name="Normal 6 2 2 6 3 3" xfId="5410" xr:uid="{00000000-0005-0000-0000-0000000D0000}"/>
    <cellStyle name="Normal 6 2 2 6 3 4" xfId="3355" xr:uid="{00000000-0005-0000-0000-0000010D0000}"/>
    <cellStyle name="Normal 6 2 2 6 4" xfId="1586" xr:uid="{00000000-0005-0000-0000-0000020D0000}"/>
    <cellStyle name="Normal 6 2 2 6 4 2" xfId="6101" xr:uid="{00000000-0005-0000-0000-0000030D0000}"/>
    <cellStyle name="Normal 6 2 2 6 4 3" xfId="4046" xr:uid="{00000000-0005-0000-0000-0000040D0000}"/>
    <cellStyle name="Normal 6 2 2 6 5" xfId="5087" xr:uid="{00000000-0005-0000-0000-0000050D0000}"/>
    <cellStyle name="Normal 6 2 2 6 6" xfId="3032" xr:uid="{00000000-0005-0000-0000-0000060D0000}"/>
    <cellStyle name="Normal 6 2 2 7" xfId="312" xr:uid="{00000000-0005-0000-0000-0000070D0000}"/>
    <cellStyle name="Normal 6 2 2 7 2" xfId="996" xr:uid="{00000000-0005-0000-0000-0000080D0000}"/>
    <cellStyle name="Normal 6 2 2 7 2 2" xfId="2289" xr:uid="{00000000-0005-0000-0000-0000090D0000}"/>
    <cellStyle name="Normal 6 2 2 7 2 2 2" xfId="6804" xr:uid="{00000000-0005-0000-0000-00000A0D0000}"/>
    <cellStyle name="Normal 6 2 2 7 2 2 3" xfId="4749" xr:uid="{00000000-0005-0000-0000-00000B0D0000}"/>
    <cellStyle name="Normal 6 2 2 7 2 3" xfId="5790" xr:uid="{00000000-0005-0000-0000-00000C0D0000}"/>
    <cellStyle name="Normal 6 2 2 7 2 4" xfId="3735" xr:uid="{00000000-0005-0000-0000-00000D0D0000}"/>
    <cellStyle name="Normal 6 2 2 7 3" xfId="711" xr:uid="{00000000-0005-0000-0000-00000E0D0000}"/>
    <cellStyle name="Normal 6 2 2 7 3 2" xfId="2004" xr:uid="{00000000-0005-0000-0000-00000F0D0000}"/>
    <cellStyle name="Normal 6 2 2 7 3 2 2" xfId="6519" xr:uid="{00000000-0005-0000-0000-0000100D0000}"/>
    <cellStyle name="Normal 6 2 2 7 3 2 3" xfId="4464" xr:uid="{00000000-0005-0000-0000-0000110D0000}"/>
    <cellStyle name="Normal 6 2 2 7 3 3" xfId="5505" xr:uid="{00000000-0005-0000-0000-0000120D0000}"/>
    <cellStyle name="Normal 6 2 2 7 3 4" xfId="3450" xr:uid="{00000000-0005-0000-0000-0000130D0000}"/>
    <cellStyle name="Normal 6 2 2 7 4" xfId="1605" xr:uid="{00000000-0005-0000-0000-0000140D0000}"/>
    <cellStyle name="Normal 6 2 2 7 4 2" xfId="6120" xr:uid="{00000000-0005-0000-0000-0000150D0000}"/>
    <cellStyle name="Normal 6 2 2 7 4 3" xfId="4065" xr:uid="{00000000-0005-0000-0000-0000160D0000}"/>
    <cellStyle name="Normal 6 2 2 7 5" xfId="5106" xr:uid="{00000000-0005-0000-0000-0000170D0000}"/>
    <cellStyle name="Normal 6 2 2 7 6" xfId="3051" xr:uid="{00000000-0005-0000-0000-0000180D0000}"/>
    <cellStyle name="Normal 6 2 2 8" xfId="426" xr:uid="{00000000-0005-0000-0000-0000190D0000}"/>
    <cellStyle name="Normal 6 2 2 8 2" xfId="806" xr:uid="{00000000-0005-0000-0000-00001A0D0000}"/>
    <cellStyle name="Normal 6 2 2 8 2 2" xfId="2099" xr:uid="{00000000-0005-0000-0000-00001B0D0000}"/>
    <cellStyle name="Normal 6 2 2 8 2 2 2" xfId="6614" xr:uid="{00000000-0005-0000-0000-00001C0D0000}"/>
    <cellStyle name="Normal 6 2 2 8 2 2 3" xfId="4559" xr:uid="{00000000-0005-0000-0000-00001D0D0000}"/>
    <cellStyle name="Normal 6 2 2 8 2 3" xfId="5600" xr:uid="{00000000-0005-0000-0000-00001E0D0000}"/>
    <cellStyle name="Normal 6 2 2 8 2 4" xfId="3545" xr:uid="{00000000-0005-0000-0000-00001F0D0000}"/>
    <cellStyle name="Normal 6 2 2 8 3" xfId="1719" xr:uid="{00000000-0005-0000-0000-0000200D0000}"/>
    <cellStyle name="Normal 6 2 2 8 3 2" xfId="6234" xr:uid="{00000000-0005-0000-0000-0000210D0000}"/>
    <cellStyle name="Normal 6 2 2 8 3 3" xfId="4179" xr:uid="{00000000-0005-0000-0000-0000220D0000}"/>
    <cellStyle name="Normal 6 2 2 8 4" xfId="5220" xr:uid="{00000000-0005-0000-0000-0000230D0000}"/>
    <cellStyle name="Normal 6 2 2 8 5" xfId="3165" xr:uid="{00000000-0005-0000-0000-0000240D0000}"/>
    <cellStyle name="Normal 6 2 2 9" xfId="198" xr:uid="{00000000-0005-0000-0000-0000250D0000}"/>
    <cellStyle name="Normal 6 2 2 9 2" xfId="1491" xr:uid="{00000000-0005-0000-0000-0000260D0000}"/>
    <cellStyle name="Normal 6 2 2 9 2 2" xfId="6006" xr:uid="{00000000-0005-0000-0000-0000270D0000}"/>
    <cellStyle name="Normal 6 2 2 9 2 3" xfId="3951" xr:uid="{00000000-0005-0000-0000-0000280D0000}"/>
    <cellStyle name="Normal 6 2 2 9 3" xfId="4992" xr:uid="{00000000-0005-0000-0000-0000290D0000}"/>
    <cellStyle name="Normal 6 2 2 9 4" xfId="2937" xr:uid="{00000000-0005-0000-0000-00002A0D0000}"/>
    <cellStyle name="Normal 6 2 3" xfId="93" xr:uid="{00000000-0005-0000-0000-00002B0D0000}"/>
    <cellStyle name="Normal 6 2 3 2" xfId="321" xr:uid="{00000000-0005-0000-0000-00002C0D0000}"/>
    <cellStyle name="Normal 6 2 3 2 2" xfId="910" xr:uid="{00000000-0005-0000-0000-00002D0D0000}"/>
    <cellStyle name="Normal 6 2 3 2 2 2" xfId="2203" xr:uid="{00000000-0005-0000-0000-00002E0D0000}"/>
    <cellStyle name="Normal 6 2 3 2 2 2 2" xfId="6718" xr:uid="{00000000-0005-0000-0000-00002F0D0000}"/>
    <cellStyle name="Normal 6 2 3 2 2 2 3" xfId="4663" xr:uid="{00000000-0005-0000-0000-0000300D0000}"/>
    <cellStyle name="Normal 6 2 3 2 2 3" xfId="5704" xr:uid="{00000000-0005-0000-0000-0000310D0000}"/>
    <cellStyle name="Normal 6 2 3 2 2 4" xfId="3649" xr:uid="{00000000-0005-0000-0000-0000320D0000}"/>
    <cellStyle name="Normal 6 2 3 2 3" xfId="625" xr:uid="{00000000-0005-0000-0000-0000330D0000}"/>
    <cellStyle name="Normal 6 2 3 2 3 2" xfId="1918" xr:uid="{00000000-0005-0000-0000-0000340D0000}"/>
    <cellStyle name="Normal 6 2 3 2 3 2 2" xfId="6433" xr:uid="{00000000-0005-0000-0000-0000350D0000}"/>
    <cellStyle name="Normal 6 2 3 2 3 2 3" xfId="4378" xr:uid="{00000000-0005-0000-0000-0000360D0000}"/>
    <cellStyle name="Normal 6 2 3 2 3 3" xfId="5419" xr:uid="{00000000-0005-0000-0000-0000370D0000}"/>
    <cellStyle name="Normal 6 2 3 2 3 4" xfId="3364" xr:uid="{00000000-0005-0000-0000-0000380D0000}"/>
    <cellStyle name="Normal 6 2 3 2 4" xfId="1614" xr:uid="{00000000-0005-0000-0000-0000390D0000}"/>
    <cellStyle name="Normal 6 2 3 2 4 2" xfId="6129" xr:uid="{00000000-0005-0000-0000-00003A0D0000}"/>
    <cellStyle name="Normal 6 2 3 2 4 3" xfId="4074" xr:uid="{00000000-0005-0000-0000-00003B0D0000}"/>
    <cellStyle name="Normal 6 2 3 2 5" xfId="5115" xr:uid="{00000000-0005-0000-0000-00003C0D0000}"/>
    <cellStyle name="Normal 6 2 3 2 6" xfId="3060" xr:uid="{00000000-0005-0000-0000-00003D0D0000}"/>
    <cellStyle name="Normal 6 2 3 3" xfId="435" xr:uid="{00000000-0005-0000-0000-00003E0D0000}"/>
    <cellStyle name="Normal 6 2 3 3 2" xfId="1005" xr:uid="{00000000-0005-0000-0000-00003F0D0000}"/>
    <cellStyle name="Normal 6 2 3 3 2 2" xfId="2298" xr:uid="{00000000-0005-0000-0000-0000400D0000}"/>
    <cellStyle name="Normal 6 2 3 3 2 2 2" xfId="6813" xr:uid="{00000000-0005-0000-0000-0000410D0000}"/>
    <cellStyle name="Normal 6 2 3 3 2 2 3" xfId="4758" xr:uid="{00000000-0005-0000-0000-0000420D0000}"/>
    <cellStyle name="Normal 6 2 3 3 2 3" xfId="5799" xr:uid="{00000000-0005-0000-0000-0000430D0000}"/>
    <cellStyle name="Normal 6 2 3 3 2 4" xfId="3744" xr:uid="{00000000-0005-0000-0000-0000440D0000}"/>
    <cellStyle name="Normal 6 2 3 3 3" xfId="720" xr:uid="{00000000-0005-0000-0000-0000450D0000}"/>
    <cellStyle name="Normal 6 2 3 3 3 2" xfId="2013" xr:uid="{00000000-0005-0000-0000-0000460D0000}"/>
    <cellStyle name="Normal 6 2 3 3 3 2 2" xfId="6528" xr:uid="{00000000-0005-0000-0000-0000470D0000}"/>
    <cellStyle name="Normal 6 2 3 3 3 2 3" xfId="4473" xr:uid="{00000000-0005-0000-0000-0000480D0000}"/>
    <cellStyle name="Normal 6 2 3 3 3 3" xfId="5514" xr:uid="{00000000-0005-0000-0000-0000490D0000}"/>
    <cellStyle name="Normal 6 2 3 3 3 4" xfId="3459" xr:uid="{00000000-0005-0000-0000-00004A0D0000}"/>
    <cellStyle name="Normal 6 2 3 3 4" xfId="1728" xr:uid="{00000000-0005-0000-0000-00004B0D0000}"/>
    <cellStyle name="Normal 6 2 3 3 4 2" xfId="6243" xr:uid="{00000000-0005-0000-0000-00004C0D0000}"/>
    <cellStyle name="Normal 6 2 3 3 4 3" xfId="4188" xr:uid="{00000000-0005-0000-0000-00004D0D0000}"/>
    <cellStyle name="Normal 6 2 3 3 5" xfId="5229" xr:uid="{00000000-0005-0000-0000-00004E0D0000}"/>
    <cellStyle name="Normal 6 2 3 3 6" xfId="3174" xr:uid="{00000000-0005-0000-0000-00004F0D0000}"/>
    <cellStyle name="Normal 6 2 3 4" xfId="207" xr:uid="{00000000-0005-0000-0000-0000500D0000}"/>
    <cellStyle name="Normal 6 2 3 4 2" xfId="815" xr:uid="{00000000-0005-0000-0000-0000510D0000}"/>
    <cellStyle name="Normal 6 2 3 4 2 2" xfId="2108" xr:uid="{00000000-0005-0000-0000-0000520D0000}"/>
    <cellStyle name="Normal 6 2 3 4 2 2 2" xfId="6623" xr:uid="{00000000-0005-0000-0000-0000530D0000}"/>
    <cellStyle name="Normal 6 2 3 4 2 2 3" xfId="4568" xr:uid="{00000000-0005-0000-0000-0000540D0000}"/>
    <cellStyle name="Normal 6 2 3 4 2 3" xfId="5609" xr:uid="{00000000-0005-0000-0000-0000550D0000}"/>
    <cellStyle name="Normal 6 2 3 4 2 4" xfId="3554" xr:uid="{00000000-0005-0000-0000-0000560D0000}"/>
    <cellStyle name="Normal 6 2 3 4 3" xfId="1500" xr:uid="{00000000-0005-0000-0000-0000570D0000}"/>
    <cellStyle name="Normal 6 2 3 4 3 2" xfId="6015" xr:uid="{00000000-0005-0000-0000-0000580D0000}"/>
    <cellStyle name="Normal 6 2 3 4 3 3" xfId="3960" xr:uid="{00000000-0005-0000-0000-0000590D0000}"/>
    <cellStyle name="Normal 6 2 3 4 4" xfId="5001" xr:uid="{00000000-0005-0000-0000-00005A0D0000}"/>
    <cellStyle name="Normal 6 2 3 4 5" xfId="2946" xr:uid="{00000000-0005-0000-0000-00005B0D0000}"/>
    <cellStyle name="Normal 6 2 3 5" xfId="530" xr:uid="{00000000-0005-0000-0000-00005C0D0000}"/>
    <cellStyle name="Normal 6 2 3 5 2" xfId="1823" xr:uid="{00000000-0005-0000-0000-00005D0D0000}"/>
    <cellStyle name="Normal 6 2 3 5 2 2" xfId="6338" xr:uid="{00000000-0005-0000-0000-00005E0D0000}"/>
    <cellStyle name="Normal 6 2 3 5 2 3" xfId="4283" xr:uid="{00000000-0005-0000-0000-00005F0D0000}"/>
    <cellStyle name="Normal 6 2 3 5 3" xfId="5324" xr:uid="{00000000-0005-0000-0000-0000600D0000}"/>
    <cellStyle name="Normal 6 2 3 5 4" xfId="3269" xr:uid="{00000000-0005-0000-0000-0000610D0000}"/>
    <cellStyle name="Normal 6 2 3 6" xfId="1386" xr:uid="{00000000-0005-0000-0000-0000620D0000}"/>
    <cellStyle name="Normal 6 2 3 6 2" xfId="5901" xr:uid="{00000000-0005-0000-0000-0000630D0000}"/>
    <cellStyle name="Normal 6 2 3 6 3" xfId="3846" xr:uid="{00000000-0005-0000-0000-0000640D0000}"/>
    <cellStyle name="Normal 6 2 3 7" xfId="4887" xr:uid="{00000000-0005-0000-0000-0000650D0000}"/>
    <cellStyle name="Normal 6 2 3 8" xfId="2832" xr:uid="{00000000-0005-0000-0000-0000660D0000}"/>
    <cellStyle name="Normal 6 2 4" xfId="112" xr:uid="{00000000-0005-0000-0000-0000670D0000}"/>
    <cellStyle name="Normal 6 2 4 2" xfId="340" xr:uid="{00000000-0005-0000-0000-0000680D0000}"/>
    <cellStyle name="Normal 6 2 4 2 2" xfId="929" xr:uid="{00000000-0005-0000-0000-0000690D0000}"/>
    <cellStyle name="Normal 6 2 4 2 2 2" xfId="2222" xr:uid="{00000000-0005-0000-0000-00006A0D0000}"/>
    <cellStyle name="Normal 6 2 4 2 2 2 2" xfId="6737" xr:uid="{00000000-0005-0000-0000-00006B0D0000}"/>
    <cellStyle name="Normal 6 2 4 2 2 2 3" xfId="4682" xr:uid="{00000000-0005-0000-0000-00006C0D0000}"/>
    <cellStyle name="Normal 6 2 4 2 2 3" xfId="5723" xr:uid="{00000000-0005-0000-0000-00006D0D0000}"/>
    <cellStyle name="Normal 6 2 4 2 2 4" xfId="3668" xr:uid="{00000000-0005-0000-0000-00006E0D0000}"/>
    <cellStyle name="Normal 6 2 4 2 3" xfId="644" xr:uid="{00000000-0005-0000-0000-00006F0D0000}"/>
    <cellStyle name="Normal 6 2 4 2 3 2" xfId="1937" xr:uid="{00000000-0005-0000-0000-0000700D0000}"/>
    <cellStyle name="Normal 6 2 4 2 3 2 2" xfId="6452" xr:uid="{00000000-0005-0000-0000-0000710D0000}"/>
    <cellStyle name="Normal 6 2 4 2 3 2 3" xfId="4397" xr:uid="{00000000-0005-0000-0000-0000720D0000}"/>
    <cellStyle name="Normal 6 2 4 2 3 3" xfId="5438" xr:uid="{00000000-0005-0000-0000-0000730D0000}"/>
    <cellStyle name="Normal 6 2 4 2 3 4" xfId="3383" xr:uid="{00000000-0005-0000-0000-0000740D0000}"/>
    <cellStyle name="Normal 6 2 4 2 4" xfId="1633" xr:uid="{00000000-0005-0000-0000-0000750D0000}"/>
    <cellStyle name="Normal 6 2 4 2 4 2" xfId="6148" xr:uid="{00000000-0005-0000-0000-0000760D0000}"/>
    <cellStyle name="Normal 6 2 4 2 4 3" xfId="4093" xr:uid="{00000000-0005-0000-0000-0000770D0000}"/>
    <cellStyle name="Normal 6 2 4 2 5" xfId="5134" xr:uid="{00000000-0005-0000-0000-0000780D0000}"/>
    <cellStyle name="Normal 6 2 4 2 6" xfId="3079" xr:uid="{00000000-0005-0000-0000-0000790D0000}"/>
    <cellStyle name="Normal 6 2 4 3" xfId="454" xr:uid="{00000000-0005-0000-0000-00007A0D0000}"/>
    <cellStyle name="Normal 6 2 4 3 2" xfId="1024" xr:uid="{00000000-0005-0000-0000-00007B0D0000}"/>
    <cellStyle name="Normal 6 2 4 3 2 2" xfId="2317" xr:uid="{00000000-0005-0000-0000-00007C0D0000}"/>
    <cellStyle name="Normal 6 2 4 3 2 2 2" xfId="6832" xr:uid="{00000000-0005-0000-0000-00007D0D0000}"/>
    <cellStyle name="Normal 6 2 4 3 2 2 3" xfId="4777" xr:uid="{00000000-0005-0000-0000-00007E0D0000}"/>
    <cellStyle name="Normal 6 2 4 3 2 3" xfId="5818" xr:uid="{00000000-0005-0000-0000-00007F0D0000}"/>
    <cellStyle name="Normal 6 2 4 3 2 4" xfId="3763" xr:uid="{00000000-0005-0000-0000-0000800D0000}"/>
    <cellStyle name="Normal 6 2 4 3 3" xfId="739" xr:uid="{00000000-0005-0000-0000-0000810D0000}"/>
    <cellStyle name="Normal 6 2 4 3 3 2" xfId="2032" xr:uid="{00000000-0005-0000-0000-0000820D0000}"/>
    <cellStyle name="Normal 6 2 4 3 3 2 2" xfId="6547" xr:uid="{00000000-0005-0000-0000-0000830D0000}"/>
    <cellStyle name="Normal 6 2 4 3 3 2 3" xfId="4492" xr:uid="{00000000-0005-0000-0000-0000840D0000}"/>
    <cellStyle name="Normal 6 2 4 3 3 3" xfId="5533" xr:uid="{00000000-0005-0000-0000-0000850D0000}"/>
    <cellStyle name="Normal 6 2 4 3 3 4" xfId="3478" xr:uid="{00000000-0005-0000-0000-0000860D0000}"/>
    <cellStyle name="Normal 6 2 4 3 4" xfId="1747" xr:uid="{00000000-0005-0000-0000-0000870D0000}"/>
    <cellStyle name="Normal 6 2 4 3 4 2" xfId="6262" xr:uid="{00000000-0005-0000-0000-0000880D0000}"/>
    <cellStyle name="Normal 6 2 4 3 4 3" xfId="4207" xr:uid="{00000000-0005-0000-0000-0000890D0000}"/>
    <cellStyle name="Normal 6 2 4 3 5" xfId="5248" xr:uid="{00000000-0005-0000-0000-00008A0D0000}"/>
    <cellStyle name="Normal 6 2 4 3 6" xfId="3193" xr:uid="{00000000-0005-0000-0000-00008B0D0000}"/>
    <cellStyle name="Normal 6 2 4 4" xfId="226" xr:uid="{00000000-0005-0000-0000-00008C0D0000}"/>
    <cellStyle name="Normal 6 2 4 4 2" xfId="834" xr:uid="{00000000-0005-0000-0000-00008D0D0000}"/>
    <cellStyle name="Normal 6 2 4 4 2 2" xfId="2127" xr:uid="{00000000-0005-0000-0000-00008E0D0000}"/>
    <cellStyle name="Normal 6 2 4 4 2 2 2" xfId="6642" xr:uid="{00000000-0005-0000-0000-00008F0D0000}"/>
    <cellStyle name="Normal 6 2 4 4 2 2 3" xfId="4587" xr:uid="{00000000-0005-0000-0000-0000900D0000}"/>
    <cellStyle name="Normal 6 2 4 4 2 3" xfId="5628" xr:uid="{00000000-0005-0000-0000-0000910D0000}"/>
    <cellStyle name="Normal 6 2 4 4 2 4" xfId="3573" xr:uid="{00000000-0005-0000-0000-0000920D0000}"/>
    <cellStyle name="Normal 6 2 4 4 3" xfId="1519" xr:uid="{00000000-0005-0000-0000-0000930D0000}"/>
    <cellStyle name="Normal 6 2 4 4 3 2" xfId="6034" xr:uid="{00000000-0005-0000-0000-0000940D0000}"/>
    <cellStyle name="Normal 6 2 4 4 3 3" xfId="3979" xr:uid="{00000000-0005-0000-0000-0000950D0000}"/>
    <cellStyle name="Normal 6 2 4 4 4" xfId="5020" xr:uid="{00000000-0005-0000-0000-0000960D0000}"/>
    <cellStyle name="Normal 6 2 4 4 5" xfId="2965" xr:uid="{00000000-0005-0000-0000-0000970D0000}"/>
    <cellStyle name="Normal 6 2 4 5" xfId="549" xr:uid="{00000000-0005-0000-0000-0000980D0000}"/>
    <cellStyle name="Normal 6 2 4 5 2" xfId="1842" xr:uid="{00000000-0005-0000-0000-0000990D0000}"/>
    <cellStyle name="Normal 6 2 4 5 2 2" xfId="6357" xr:uid="{00000000-0005-0000-0000-00009A0D0000}"/>
    <cellStyle name="Normal 6 2 4 5 2 3" xfId="4302" xr:uid="{00000000-0005-0000-0000-00009B0D0000}"/>
    <cellStyle name="Normal 6 2 4 5 3" xfId="5343" xr:uid="{00000000-0005-0000-0000-00009C0D0000}"/>
    <cellStyle name="Normal 6 2 4 5 4" xfId="3288" xr:uid="{00000000-0005-0000-0000-00009D0D0000}"/>
    <cellStyle name="Normal 6 2 4 6" xfId="1405" xr:uid="{00000000-0005-0000-0000-00009E0D0000}"/>
    <cellStyle name="Normal 6 2 4 6 2" xfId="5920" xr:uid="{00000000-0005-0000-0000-00009F0D0000}"/>
    <cellStyle name="Normal 6 2 4 6 3" xfId="3865" xr:uid="{00000000-0005-0000-0000-0000A00D0000}"/>
    <cellStyle name="Normal 6 2 4 7" xfId="4906" xr:uid="{00000000-0005-0000-0000-0000A10D0000}"/>
    <cellStyle name="Normal 6 2 4 8" xfId="2851" xr:uid="{00000000-0005-0000-0000-0000A20D0000}"/>
    <cellStyle name="Normal 6 2 5" xfId="131" xr:uid="{00000000-0005-0000-0000-0000A30D0000}"/>
    <cellStyle name="Normal 6 2 5 2" xfId="359" xr:uid="{00000000-0005-0000-0000-0000A40D0000}"/>
    <cellStyle name="Normal 6 2 5 2 2" xfId="948" xr:uid="{00000000-0005-0000-0000-0000A50D0000}"/>
    <cellStyle name="Normal 6 2 5 2 2 2" xfId="2241" xr:uid="{00000000-0005-0000-0000-0000A60D0000}"/>
    <cellStyle name="Normal 6 2 5 2 2 2 2" xfId="6756" xr:uid="{00000000-0005-0000-0000-0000A70D0000}"/>
    <cellStyle name="Normal 6 2 5 2 2 2 3" xfId="4701" xr:uid="{00000000-0005-0000-0000-0000A80D0000}"/>
    <cellStyle name="Normal 6 2 5 2 2 3" xfId="5742" xr:uid="{00000000-0005-0000-0000-0000A90D0000}"/>
    <cellStyle name="Normal 6 2 5 2 2 4" xfId="3687" xr:uid="{00000000-0005-0000-0000-0000AA0D0000}"/>
    <cellStyle name="Normal 6 2 5 2 3" xfId="663" xr:uid="{00000000-0005-0000-0000-0000AB0D0000}"/>
    <cellStyle name="Normal 6 2 5 2 3 2" xfId="1956" xr:uid="{00000000-0005-0000-0000-0000AC0D0000}"/>
    <cellStyle name="Normal 6 2 5 2 3 2 2" xfId="6471" xr:uid="{00000000-0005-0000-0000-0000AD0D0000}"/>
    <cellStyle name="Normal 6 2 5 2 3 2 3" xfId="4416" xr:uid="{00000000-0005-0000-0000-0000AE0D0000}"/>
    <cellStyle name="Normal 6 2 5 2 3 3" xfId="5457" xr:uid="{00000000-0005-0000-0000-0000AF0D0000}"/>
    <cellStyle name="Normal 6 2 5 2 3 4" xfId="3402" xr:uid="{00000000-0005-0000-0000-0000B00D0000}"/>
    <cellStyle name="Normal 6 2 5 2 4" xfId="1652" xr:uid="{00000000-0005-0000-0000-0000B10D0000}"/>
    <cellStyle name="Normal 6 2 5 2 4 2" xfId="6167" xr:uid="{00000000-0005-0000-0000-0000B20D0000}"/>
    <cellStyle name="Normal 6 2 5 2 4 3" xfId="4112" xr:uid="{00000000-0005-0000-0000-0000B30D0000}"/>
    <cellStyle name="Normal 6 2 5 2 5" xfId="5153" xr:uid="{00000000-0005-0000-0000-0000B40D0000}"/>
    <cellStyle name="Normal 6 2 5 2 6" xfId="3098" xr:uid="{00000000-0005-0000-0000-0000B50D0000}"/>
    <cellStyle name="Normal 6 2 5 3" xfId="473" xr:uid="{00000000-0005-0000-0000-0000B60D0000}"/>
    <cellStyle name="Normal 6 2 5 3 2" xfId="1043" xr:uid="{00000000-0005-0000-0000-0000B70D0000}"/>
    <cellStyle name="Normal 6 2 5 3 2 2" xfId="2336" xr:uid="{00000000-0005-0000-0000-0000B80D0000}"/>
    <cellStyle name="Normal 6 2 5 3 2 2 2" xfId="6851" xr:uid="{00000000-0005-0000-0000-0000B90D0000}"/>
    <cellStyle name="Normal 6 2 5 3 2 2 3" xfId="4796" xr:uid="{00000000-0005-0000-0000-0000BA0D0000}"/>
    <cellStyle name="Normal 6 2 5 3 2 3" xfId="5837" xr:uid="{00000000-0005-0000-0000-0000BB0D0000}"/>
    <cellStyle name="Normal 6 2 5 3 2 4" xfId="3782" xr:uid="{00000000-0005-0000-0000-0000BC0D0000}"/>
    <cellStyle name="Normal 6 2 5 3 3" xfId="758" xr:uid="{00000000-0005-0000-0000-0000BD0D0000}"/>
    <cellStyle name="Normal 6 2 5 3 3 2" xfId="2051" xr:uid="{00000000-0005-0000-0000-0000BE0D0000}"/>
    <cellStyle name="Normal 6 2 5 3 3 2 2" xfId="6566" xr:uid="{00000000-0005-0000-0000-0000BF0D0000}"/>
    <cellStyle name="Normal 6 2 5 3 3 2 3" xfId="4511" xr:uid="{00000000-0005-0000-0000-0000C00D0000}"/>
    <cellStyle name="Normal 6 2 5 3 3 3" xfId="5552" xr:uid="{00000000-0005-0000-0000-0000C10D0000}"/>
    <cellStyle name="Normal 6 2 5 3 3 4" xfId="3497" xr:uid="{00000000-0005-0000-0000-0000C20D0000}"/>
    <cellStyle name="Normal 6 2 5 3 4" xfId="1766" xr:uid="{00000000-0005-0000-0000-0000C30D0000}"/>
    <cellStyle name="Normal 6 2 5 3 4 2" xfId="6281" xr:uid="{00000000-0005-0000-0000-0000C40D0000}"/>
    <cellStyle name="Normal 6 2 5 3 4 3" xfId="4226" xr:uid="{00000000-0005-0000-0000-0000C50D0000}"/>
    <cellStyle name="Normal 6 2 5 3 5" xfId="5267" xr:uid="{00000000-0005-0000-0000-0000C60D0000}"/>
    <cellStyle name="Normal 6 2 5 3 6" xfId="3212" xr:uid="{00000000-0005-0000-0000-0000C70D0000}"/>
    <cellStyle name="Normal 6 2 5 4" xfId="245" xr:uid="{00000000-0005-0000-0000-0000C80D0000}"/>
    <cellStyle name="Normal 6 2 5 4 2" xfId="853" xr:uid="{00000000-0005-0000-0000-0000C90D0000}"/>
    <cellStyle name="Normal 6 2 5 4 2 2" xfId="2146" xr:uid="{00000000-0005-0000-0000-0000CA0D0000}"/>
    <cellStyle name="Normal 6 2 5 4 2 2 2" xfId="6661" xr:uid="{00000000-0005-0000-0000-0000CB0D0000}"/>
    <cellStyle name="Normal 6 2 5 4 2 2 3" xfId="4606" xr:uid="{00000000-0005-0000-0000-0000CC0D0000}"/>
    <cellStyle name="Normal 6 2 5 4 2 3" xfId="5647" xr:uid="{00000000-0005-0000-0000-0000CD0D0000}"/>
    <cellStyle name="Normal 6 2 5 4 2 4" xfId="3592" xr:uid="{00000000-0005-0000-0000-0000CE0D0000}"/>
    <cellStyle name="Normal 6 2 5 4 3" xfId="1538" xr:uid="{00000000-0005-0000-0000-0000CF0D0000}"/>
    <cellStyle name="Normal 6 2 5 4 3 2" xfId="6053" xr:uid="{00000000-0005-0000-0000-0000D00D0000}"/>
    <cellStyle name="Normal 6 2 5 4 3 3" xfId="3998" xr:uid="{00000000-0005-0000-0000-0000D10D0000}"/>
    <cellStyle name="Normal 6 2 5 4 4" xfId="5039" xr:uid="{00000000-0005-0000-0000-0000D20D0000}"/>
    <cellStyle name="Normal 6 2 5 4 5" xfId="2984" xr:uid="{00000000-0005-0000-0000-0000D30D0000}"/>
    <cellStyle name="Normal 6 2 5 5" xfId="568" xr:uid="{00000000-0005-0000-0000-0000D40D0000}"/>
    <cellStyle name="Normal 6 2 5 5 2" xfId="1861" xr:uid="{00000000-0005-0000-0000-0000D50D0000}"/>
    <cellStyle name="Normal 6 2 5 5 2 2" xfId="6376" xr:uid="{00000000-0005-0000-0000-0000D60D0000}"/>
    <cellStyle name="Normal 6 2 5 5 2 3" xfId="4321" xr:uid="{00000000-0005-0000-0000-0000D70D0000}"/>
    <cellStyle name="Normal 6 2 5 5 3" xfId="5362" xr:uid="{00000000-0005-0000-0000-0000D80D0000}"/>
    <cellStyle name="Normal 6 2 5 5 4" xfId="3307" xr:uid="{00000000-0005-0000-0000-0000D90D0000}"/>
    <cellStyle name="Normal 6 2 5 6" xfId="1424" xr:uid="{00000000-0005-0000-0000-0000DA0D0000}"/>
    <cellStyle name="Normal 6 2 5 6 2" xfId="5939" xr:uid="{00000000-0005-0000-0000-0000DB0D0000}"/>
    <cellStyle name="Normal 6 2 5 6 3" xfId="3884" xr:uid="{00000000-0005-0000-0000-0000DC0D0000}"/>
    <cellStyle name="Normal 6 2 5 7" xfId="4925" xr:uid="{00000000-0005-0000-0000-0000DD0D0000}"/>
    <cellStyle name="Normal 6 2 5 8" xfId="2870" xr:uid="{00000000-0005-0000-0000-0000DE0D0000}"/>
    <cellStyle name="Normal 6 2 6" xfId="150" xr:uid="{00000000-0005-0000-0000-0000DF0D0000}"/>
    <cellStyle name="Normal 6 2 6 2" xfId="378" xr:uid="{00000000-0005-0000-0000-0000E00D0000}"/>
    <cellStyle name="Normal 6 2 6 2 2" xfId="967" xr:uid="{00000000-0005-0000-0000-0000E10D0000}"/>
    <cellStyle name="Normal 6 2 6 2 2 2" xfId="2260" xr:uid="{00000000-0005-0000-0000-0000E20D0000}"/>
    <cellStyle name="Normal 6 2 6 2 2 2 2" xfId="6775" xr:uid="{00000000-0005-0000-0000-0000E30D0000}"/>
    <cellStyle name="Normal 6 2 6 2 2 2 3" xfId="4720" xr:uid="{00000000-0005-0000-0000-0000E40D0000}"/>
    <cellStyle name="Normal 6 2 6 2 2 3" xfId="5761" xr:uid="{00000000-0005-0000-0000-0000E50D0000}"/>
    <cellStyle name="Normal 6 2 6 2 2 4" xfId="3706" xr:uid="{00000000-0005-0000-0000-0000E60D0000}"/>
    <cellStyle name="Normal 6 2 6 2 3" xfId="682" xr:uid="{00000000-0005-0000-0000-0000E70D0000}"/>
    <cellStyle name="Normal 6 2 6 2 3 2" xfId="1975" xr:uid="{00000000-0005-0000-0000-0000E80D0000}"/>
    <cellStyle name="Normal 6 2 6 2 3 2 2" xfId="6490" xr:uid="{00000000-0005-0000-0000-0000E90D0000}"/>
    <cellStyle name="Normal 6 2 6 2 3 2 3" xfId="4435" xr:uid="{00000000-0005-0000-0000-0000EA0D0000}"/>
    <cellStyle name="Normal 6 2 6 2 3 3" xfId="5476" xr:uid="{00000000-0005-0000-0000-0000EB0D0000}"/>
    <cellStyle name="Normal 6 2 6 2 3 4" xfId="3421" xr:uid="{00000000-0005-0000-0000-0000EC0D0000}"/>
    <cellStyle name="Normal 6 2 6 2 4" xfId="1671" xr:uid="{00000000-0005-0000-0000-0000ED0D0000}"/>
    <cellStyle name="Normal 6 2 6 2 4 2" xfId="6186" xr:uid="{00000000-0005-0000-0000-0000EE0D0000}"/>
    <cellStyle name="Normal 6 2 6 2 4 3" xfId="4131" xr:uid="{00000000-0005-0000-0000-0000EF0D0000}"/>
    <cellStyle name="Normal 6 2 6 2 5" xfId="5172" xr:uid="{00000000-0005-0000-0000-0000F00D0000}"/>
    <cellStyle name="Normal 6 2 6 2 6" xfId="3117" xr:uid="{00000000-0005-0000-0000-0000F10D0000}"/>
    <cellStyle name="Normal 6 2 6 3" xfId="492" xr:uid="{00000000-0005-0000-0000-0000F20D0000}"/>
    <cellStyle name="Normal 6 2 6 3 2" xfId="1062" xr:uid="{00000000-0005-0000-0000-0000F30D0000}"/>
    <cellStyle name="Normal 6 2 6 3 2 2" xfId="2355" xr:uid="{00000000-0005-0000-0000-0000F40D0000}"/>
    <cellStyle name="Normal 6 2 6 3 2 2 2" xfId="6870" xr:uid="{00000000-0005-0000-0000-0000F50D0000}"/>
    <cellStyle name="Normal 6 2 6 3 2 2 3" xfId="4815" xr:uid="{00000000-0005-0000-0000-0000F60D0000}"/>
    <cellStyle name="Normal 6 2 6 3 2 3" xfId="5856" xr:uid="{00000000-0005-0000-0000-0000F70D0000}"/>
    <cellStyle name="Normal 6 2 6 3 2 4" xfId="3801" xr:uid="{00000000-0005-0000-0000-0000F80D0000}"/>
    <cellStyle name="Normal 6 2 6 3 3" xfId="777" xr:uid="{00000000-0005-0000-0000-0000F90D0000}"/>
    <cellStyle name="Normal 6 2 6 3 3 2" xfId="2070" xr:uid="{00000000-0005-0000-0000-0000FA0D0000}"/>
    <cellStyle name="Normal 6 2 6 3 3 2 2" xfId="6585" xr:uid="{00000000-0005-0000-0000-0000FB0D0000}"/>
    <cellStyle name="Normal 6 2 6 3 3 2 3" xfId="4530" xr:uid="{00000000-0005-0000-0000-0000FC0D0000}"/>
    <cellStyle name="Normal 6 2 6 3 3 3" xfId="5571" xr:uid="{00000000-0005-0000-0000-0000FD0D0000}"/>
    <cellStyle name="Normal 6 2 6 3 3 4" xfId="3516" xr:uid="{00000000-0005-0000-0000-0000FE0D0000}"/>
    <cellStyle name="Normal 6 2 6 3 4" xfId="1785" xr:uid="{00000000-0005-0000-0000-0000FF0D0000}"/>
    <cellStyle name="Normal 6 2 6 3 4 2" xfId="6300" xr:uid="{00000000-0005-0000-0000-0000000E0000}"/>
    <cellStyle name="Normal 6 2 6 3 4 3" xfId="4245" xr:uid="{00000000-0005-0000-0000-0000010E0000}"/>
    <cellStyle name="Normal 6 2 6 3 5" xfId="5286" xr:uid="{00000000-0005-0000-0000-0000020E0000}"/>
    <cellStyle name="Normal 6 2 6 3 6" xfId="3231" xr:uid="{00000000-0005-0000-0000-0000030E0000}"/>
    <cellStyle name="Normal 6 2 6 4" xfId="264" xr:uid="{00000000-0005-0000-0000-0000040E0000}"/>
    <cellStyle name="Normal 6 2 6 4 2" xfId="872" xr:uid="{00000000-0005-0000-0000-0000050E0000}"/>
    <cellStyle name="Normal 6 2 6 4 2 2" xfId="2165" xr:uid="{00000000-0005-0000-0000-0000060E0000}"/>
    <cellStyle name="Normal 6 2 6 4 2 2 2" xfId="6680" xr:uid="{00000000-0005-0000-0000-0000070E0000}"/>
    <cellStyle name="Normal 6 2 6 4 2 2 3" xfId="4625" xr:uid="{00000000-0005-0000-0000-0000080E0000}"/>
    <cellStyle name="Normal 6 2 6 4 2 3" xfId="5666" xr:uid="{00000000-0005-0000-0000-0000090E0000}"/>
    <cellStyle name="Normal 6 2 6 4 2 4" xfId="3611" xr:uid="{00000000-0005-0000-0000-00000A0E0000}"/>
    <cellStyle name="Normal 6 2 6 4 3" xfId="1557" xr:uid="{00000000-0005-0000-0000-00000B0E0000}"/>
    <cellStyle name="Normal 6 2 6 4 3 2" xfId="6072" xr:uid="{00000000-0005-0000-0000-00000C0E0000}"/>
    <cellStyle name="Normal 6 2 6 4 3 3" xfId="4017" xr:uid="{00000000-0005-0000-0000-00000D0E0000}"/>
    <cellStyle name="Normal 6 2 6 4 4" xfId="5058" xr:uid="{00000000-0005-0000-0000-00000E0E0000}"/>
    <cellStyle name="Normal 6 2 6 4 5" xfId="3003" xr:uid="{00000000-0005-0000-0000-00000F0E0000}"/>
    <cellStyle name="Normal 6 2 6 5" xfId="587" xr:uid="{00000000-0005-0000-0000-0000100E0000}"/>
    <cellStyle name="Normal 6 2 6 5 2" xfId="1880" xr:uid="{00000000-0005-0000-0000-0000110E0000}"/>
    <cellStyle name="Normal 6 2 6 5 2 2" xfId="6395" xr:uid="{00000000-0005-0000-0000-0000120E0000}"/>
    <cellStyle name="Normal 6 2 6 5 2 3" xfId="4340" xr:uid="{00000000-0005-0000-0000-0000130E0000}"/>
    <cellStyle name="Normal 6 2 6 5 3" xfId="5381" xr:uid="{00000000-0005-0000-0000-0000140E0000}"/>
    <cellStyle name="Normal 6 2 6 5 4" xfId="3326" xr:uid="{00000000-0005-0000-0000-0000150E0000}"/>
    <cellStyle name="Normal 6 2 6 6" xfId="1443" xr:uid="{00000000-0005-0000-0000-0000160E0000}"/>
    <cellStyle name="Normal 6 2 6 6 2" xfId="5958" xr:uid="{00000000-0005-0000-0000-0000170E0000}"/>
    <cellStyle name="Normal 6 2 6 6 3" xfId="3903" xr:uid="{00000000-0005-0000-0000-0000180E0000}"/>
    <cellStyle name="Normal 6 2 6 7" xfId="4944" xr:uid="{00000000-0005-0000-0000-0000190E0000}"/>
    <cellStyle name="Normal 6 2 6 8" xfId="2889" xr:uid="{00000000-0005-0000-0000-00001A0E0000}"/>
    <cellStyle name="Normal 6 2 7" xfId="283" xr:uid="{00000000-0005-0000-0000-00001B0E0000}"/>
    <cellStyle name="Normal 6 2 7 2" xfId="397" xr:uid="{00000000-0005-0000-0000-00001C0E0000}"/>
    <cellStyle name="Normal 6 2 7 2 2" xfId="891" xr:uid="{00000000-0005-0000-0000-00001D0E0000}"/>
    <cellStyle name="Normal 6 2 7 2 2 2" xfId="2184" xr:uid="{00000000-0005-0000-0000-00001E0E0000}"/>
    <cellStyle name="Normal 6 2 7 2 2 2 2" xfId="6699" xr:uid="{00000000-0005-0000-0000-00001F0E0000}"/>
    <cellStyle name="Normal 6 2 7 2 2 2 3" xfId="4644" xr:uid="{00000000-0005-0000-0000-0000200E0000}"/>
    <cellStyle name="Normal 6 2 7 2 2 3" xfId="5685" xr:uid="{00000000-0005-0000-0000-0000210E0000}"/>
    <cellStyle name="Normal 6 2 7 2 2 4" xfId="3630" xr:uid="{00000000-0005-0000-0000-0000220E0000}"/>
    <cellStyle name="Normal 6 2 7 2 3" xfId="1690" xr:uid="{00000000-0005-0000-0000-0000230E0000}"/>
    <cellStyle name="Normal 6 2 7 2 3 2" xfId="6205" xr:uid="{00000000-0005-0000-0000-0000240E0000}"/>
    <cellStyle name="Normal 6 2 7 2 3 3" xfId="4150" xr:uid="{00000000-0005-0000-0000-0000250E0000}"/>
    <cellStyle name="Normal 6 2 7 2 4" xfId="5191" xr:uid="{00000000-0005-0000-0000-0000260E0000}"/>
    <cellStyle name="Normal 6 2 7 2 5" xfId="3136" xr:uid="{00000000-0005-0000-0000-0000270E0000}"/>
    <cellStyle name="Normal 6 2 7 3" xfId="606" xr:uid="{00000000-0005-0000-0000-0000280E0000}"/>
    <cellStyle name="Normal 6 2 7 3 2" xfId="1899" xr:uid="{00000000-0005-0000-0000-0000290E0000}"/>
    <cellStyle name="Normal 6 2 7 3 2 2" xfId="6414" xr:uid="{00000000-0005-0000-0000-00002A0E0000}"/>
    <cellStyle name="Normal 6 2 7 3 2 3" xfId="4359" xr:uid="{00000000-0005-0000-0000-00002B0E0000}"/>
    <cellStyle name="Normal 6 2 7 3 3" xfId="5400" xr:uid="{00000000-0005-0000-0000-00002C0E0000}"/>
    <cellStyle name="Normal 6 2 7 3 4" xfId="3345" xr:uid="{00000000-0005-0000-0000-00002D0E0000}"/>
    <cellStyle name="Normal 6 2 7 4" xfId="1576" xr:uid="{00000000-0005-0000-0000-00002E0E0000}"/>
    <cellStyle name="Normal 6 2 7 4 2" xfId="6091" xr:uid="{00000000-0005-0000-0000-00002F0E0000}"/>
    <cellStyle name="Normal 6 2 7 4 3" xfId="4036" xr:uid="{00000000-0005-0000-0000-0000300E0000}"/>
    <cellStyle name="Normal 6 2 7 5" xfId="5077" xr:uid="{00000000-0005-0000-0000-0000310E0000}"/>
    <cellStyle name="Normal 6 2 7 6" xfId="3022" xr:uid="{00000000-0005-0000-0000-0000320E0000}"/>
    <cellStyle name="Normal 6 2 8" xfId="302" xr:uid="{00000000-0005-0000-0000-0000330E0000}"/>
    <cellStyle name="Normal 6 2 8 2" xfId="986" xr:uid="{00000000-0005-0000-0000-0000340E0000}"/>
    <cellStyle name="Normal 6 2 8 2 2" xfId="2279" xr:uid="{00000000-0005-0000-0000-0000350E0000}"/>
    <cellStyle name="Normal 6 2 8 2 2 2" xfId="6794" xr:uid="{00000000-0005-0000-0000-0000360E0000}"/>
    <cellStyle name="Normal 6 2 8 2 2 3" xfId="4739" xr:uid="{00000000-0005-0000-0000-0000370E0000}"/>
    <cellStyle name="Normal 6 2 8 2 3" xfId="5780" xr:uid="{00000000-0005-0000-0000-0000380E0000}"/>
    <cellStyle name="Normal 6 2 8 2 4" xfId="3725" xr:uid="{00000000-0005-0000-0000-0000390E0000}"/>
    <cellStyle name="Normal 6 2 8 3" xfId="701" xr:uid="{00000000-0005-0000-0000-00003A0E0000}"/>
    <cellStyle name="Normal 6 2 8 3 2" xfId="1994" xr:uid="{00000000-0005-0000-0000-00003B0E0000}"/>
    <cellStyle name="Normal 6 2 8 3 2 2" xfId="6509" xr:uid="{00000000-0005-0000-0000-00003C0E0000}"/>
    <cellStyle name="Normal 6 2 8 3 2 3" xfId="4454" xr:uid="{00000000-0005-0000-0000-00003D0E0000}"/>
    <cellStyle name="Normal 6 2 8 3 3" xfId="5495" xr:uid="{00000000-0005-0000-0000-00003E0E0000}"/>
    <cellStyle name="Normal 6 2 8 3 4" xfId="3440" xr:uid="{00000000-0005-0000-0000-00003F0E0000}"/>
    <cellStyle name="Normal 6 2 8 4" xfId="1595" xr:uid="{00000000-0005-0000-0000-0000400E0000}"/>
    <cellStyle name="Normal 6 2 8 4 2" xfId="6110" xr:uid="{00000000-0005-0000-0000-0000410E0000}"/>
    <cellStyle name="Normal 6 2 8 4 3" xfId="4055" xr:uid="{00000000-0005-0000-0000-0000420E0000}"/>
    <cellStyle name="Normal 6 2 8 5" xfId="5096" xr:uid="{00000000-0005-0000-0000-0000430E0000}"/>
    <cellStyle name="Normal 6 2 8 6" xfId="3041" xr:uid="{00000000-0005-0000-0000-0000440E0000}"/>
    <cellStyle name="Normal 6 2 9" xfId="416" xr:uid="{00000000-0005-0000-0000-0000450E0000}"/>
    <cellStyle name="Normal 6 2 9 2" xfId="796" xr:uid="{00000000-0005-0000-0000-0000460E0000}"/>
    <cellStyle name="Normal 6 2 9 2 2" xfId="2089" xr:uid="{00000000-0005-0000-0000-0000470E0000}"/>
    <cellStyle name="Normal 6 2 9 2 2 2" xfId="6604" xr:uid="{00000000-0005-0000-0000-0000480E0000}"/>
    <cellStyle name="Normal 6 2 9 2 2 3" xfId="4549" xr:uid="{00000000-0005-0000-0000-0000490E0000}"/>
    <cellStyle name="Normal 6 2 9 2 3" xfId="5590" xr:uid="{00000000-0005-0000-0000-00004A0E0000}"/>
    <cellStyle name="Normal 6 2 9 2 4" xfId="3535" xr:uid="{00000000-0005-0000-0000-00004B0E0000}"/>
    <cellStyle name="Normal 6 2 9 3" xfId="1709" xr:uid="{00000000-0005-0000-0000-00004C0E0000}"/>
    <cellStyle name="Normal 6 2 9 3 2" xfId="6224" xr:uid="{00000000-0005-0000-0000-00004D0E0000}"/>
    <cellStyle name="Normal 6 2 9 3 3" xfId="4169" xr:uid="{00000000-0005-0000-0000-00004E0E0000}"/>
    <cellStyle name="Normal 6 2 9 4" xfId="5210" xr:uid="{00000000-0005-0000-0000-00004F0E0000}"/>
    <cellStyle name="Normal 6 2 9 5" xfId="3155" xr:uid="{00000000-0005-0000-0000-0000500E0000}"/>
    <cellStyle name="Normal 6 3" xfId="75" xr:uid="{00000000-0005-0000-0000-0000510E0000}"/>
    <cellStyle name="Normal 6 3 10" xfId="175" xr:uid="{00000000-0005-0000-0000-0000520E0000}"/>
    <cellStyle name="Normal 6 3 10 2" xfId="1468" xr:uid="{00000000-0005-0000-0000-0000530E0000}"/>
    <cellStyle name="Normal 6 3 10 2 2" xfId="5983" xr:uid="{00000000-0005-0000-0000-0000540E0000}"/>
    <cellStyle name="Normal 6 3 10 2 3" xfId="3928" xr:uid="{00000000-0005-0000-0000-0000550E0000}"/>
    <cellStyle name="Normal 6 3 10 3" xfId="4969" xr:uid="{00000000-0005-0000-0000-0000560E0000}"/>
    <cellStyle name="Normal 6 3 10 4" xfId="2914" xr:uid="{00000000-0005-0000-0000-0000570E0000}"/>
    <cellStyle name="Normal 6 3 11" xfId="517" xr:uid="{00000000-0005-0000-0000-0000580E0000}"/>
    <cellStyle name="Normal 6 3 11 2" xfId="1810" xr:uid="{00000000-0005-0000-0000-0000590E0000}"/>
    <cellStyle name="Normal 6 3 11 2 2" xfId="6325" xr:uid="{00000000-0005-0000-0000-00005A0E0000}"/>
    <cellStyle name="Normal 6 3 11 2 3" xfId="4270" xr:uid="{00000000-0005-0000-0000-00005B0E0000}"/>
    <cellStyle name="Normal 6 3 11 3" xfId="5311" xr:uid="{00000000-0005-0000-0000-00005C0E0000}"/>
    <cellStyle name="Normal 6 3 11 4" xfId="3256" xr:uid="{00000000-0005-0000-0000-00005D0E0000}"/>
    <cellStyle name="Normal 6 3 12" xfId="1373" xr:uid="{00000000-0005-0000-0000-00005E0E0000}"/>
    <cellStyle name="Normal 6 3 12 2" xfId="5888" xr:uid="{00000000-0005-0000-0000-00005F0E0000}"/>
    <cellStyle name="Normal 6 3 12 3" xfId="3833" xr:uid="{00000000-0005-0000-0000-0000600E0000}"/>
    <cellStyle name="Normal 6 3 13" xfId="4874" xr:uid="{00000000-0005-0000-0000-0000610E0000}"/>
    <cellStyle name="Normal 6 3 14" xfId="2819" xr:uid="{00000000-0005-0000-0000-0000620E0000}"/>
    <cellStyle name="Normal 6 3 2" xfId="99" xr:uid="{00000000-0005-0000-0000-0000630E0000}"/>
    <cellStyle name="Normal 6 3 2 2" xfId="327" xr:uid="{00000000-0005-0000-0000-0000640E0000}"/>
    <cellStyle name="Normal 6 3 2 2 2" xfId="916" xr:uid="{00000000-0005-0000-0000-0000650E0000}"/>
    <cellStyle name="Normal 6 3 2 2 2 2" xfId="2209" xr:uid="{00000000-0005-0000-0000-0000660E0000}"/>
    <cellStyle name="Normal 6 3 2 2 2 2 2" xfId="6724" xr:uid="{00000000-0005-0000-0000-0000670E0000}"/>
    <cellStyle name="Normal 6 3 2 2 2 2 3" xfId="4669" xr:uid="{00000000-0005-0000-0000-0000680E0000}"/>
    <cellStyle name="Normal 6 3 2 2 2 3" xfId="5710" xr:uid="{00000000-0005-0000-0000-0000690E0000}"/>
    <cellStyle name="Normal 6 3 2 2 2 4" xfId="3655" xr:uid="{00000000-0005-0000-0000-00006A0E0000}"/>
    <cellStyle name="Normal 6 3 2 2 3" xfId="631" xr:uid="{00000000-0005-0000-0000-00006B0E0000}"/>
    <cellStyle name="Normal 6 3 2 2 3 2" xfId="1924" xr:uid="{00000000-0005-0000-0000-00006C0E0000}"/>
    <cellStyle name="Normal 6 3 2 2 3 2 2" xfId="6439" xr:uid="{00000000-0005-0000-0000-00006D0E0000}"/>
    <cellStyle name="Normal 6 3 2 2 3 2 3" xfId="4384" xr:uid="{00000000-0005-0000-0000-00006E0E0000}"/>
    <cellStyle name="Normal 6 3 2 2 3 3" xfId="5425" xr:uid="{00000000-0005-0000-0000-00006F0E0000}"/>
    <cellStyle name="Normal 6 3 2 2 3 4" xfId="3370" xr:uid="{00000000-0005-0000-0000-0000700E0000}"/>
    <cellStyle name="Normal 6 3 2 2 4" xfId="1620" xr:uid="{00000000-0005-0000-0000-0000710E0000}"/>
    <cellStyle name="Normal 6 3 2 2 4 2" xfId="6135" xr:uid="{00000000-0005-0000-0000-0000720E0000}"/>
    <cellStyle name="Normal 6 3 2 2 4 3" xfId="4080" xr:uid="{00000000-0005-0000-0000-0000730E0000}"/>
    <cellStyle name="Normal 6 3 2 2 5" xfId="5121" xr:uid="{00000000-0005-0000-0000-0000740E0000}"/>
    <cellStyle name="Normal 6 3 2 2 6" xfId="3066" xr:uid="{00000000-0005-0000-0000-0000750E0000}"/>
    <cellStyle name="Normal 6 3 2 3" xfId="441" xr:uid="{00000000-0005-0000-0000-0000760E0000}"/>
    <cellStyle name="Normal 6 3 2 3 2" xfId="1011" xr:uid="{00000000-0005-0000-0000-0000770E0000}"/>
    <cellStyle name="Normal 6 3 2 3 2 2" xfId="2304" xr:uid="{00000000-0005-0000-0000-0000780E0000}"/>
    <cellStyle name="Normal 6 3 2 3 2 2 2" xfId="6819" xr:uid="{00000000-0005-0000-0000-0000790E0000}"/>
    <cellStyle name="Normal 6 3 2 3 2 2 3" xfId="4764" xr:uid="{00000000-0005-0000-0000-00007A0E0000}"/>
    <cellStyle name="Normal 6 3 2 3 2 3" xfId="5805" xr:uid="{00000000-0005-0000-0000-00007B0E0000}"/>
    <cellStyle name="Normal 6 3 2 3 2 4" xfId="3750" xr:uid="{00000000-0005-0000-0000-00007C0E0000}"/>
    <cellStyle name="Normal 6 3 2 3 3" xfId="726" xr:uid="{00000000-0005-0000-0000-00007D0E0000}"/>
    <cellStyle name="Normal 6 3 2 3 3 2" xfId="2019" xr:uid="{00000000-0005-0000-0000-00007E0E0000}"/>
    <cellStyle name="Normal 6 3 2 3 3 2 2" xfId="6534" xr:uid="{00000000-0005-0000-0000-00007F0E0000}"/>
    <cellStyle name="Normal 6 3 2 3 3 2 3" xfId="4479" xr:uid="{00000000-0005-0000-0000-0000800E0000}"/>
    <cellStyle name="Normal 6 3 2 3 3 3" xfId="5520" xr:uid="{00000000-0005-0000-0000-0000810E0000}"/>
    <cellStyle name="Normal 6 3 2 3 3 4" xfId="3465" xr:uid="{00000000-0005-0000-0000-0000820E0000}"/>
    <cellStyle name="Normal 6 3 2 3 4" xfId="1734" xr:uid="{00000000-0005-0000-0000-0000830E0000}"/>
    <cellStyle name="Normal 6 3 2 3 4 2" xfId="6249" xr:uid="{00000000-0005-0000-0000-0000840E0000}"/>
    <cellStyle name="Normal 6 3 2 3 4 3" xfId="4194" xr:uid="{00000000-0005-0000-0000-0000850E0000}"/>
    <cellStyle name="Normal 6 3 2 3 5" xfId="5235" xr:uid="{00000000-0005-0000-0000-0000860E0000}"/>
    <cellStyle name="Normal 6 3 2 3 6" xfId="3180" xr:uid="{00000000-0005-0000-0000-0000870E0000}"/>
    <cellStyle name="Normal 6 3 2 4" xfId="213" xr:uid="{00000000-0005-0000-0000-0000880E0000}"/>
    <cellStyle name="Normal 6 3 2 4 2" xfId="821" xr:uid="{00000000-0005-0000-0000-0000890E0000}"/>
    <cellStyle name="Normal 6 3 2 4 2 2" xfId="2114" xr:uid="{00000000-0005-0000-0000-00008A0E0000}"/>
    <cellStyle name="Normal 6 3 2 4 2 2 2" xfId="6629" xr:uid="{00000000-0005-0000-0000-00008B0E0000}"/>
    <cellStyle name="Normal 6 3 2 4 2 2 3" xfId="4574" xr:uid="{00000000-0005-0000-0000-00008C0E0000}"/>
    <cellStyle name="Normal 6 3 2 4 2 3" xfId="5615" xr:uid="{00000000-0005-0000-0000-00008D0E0000}"/>
    <cellStyle name="Normal 6 3 2 4 2 4" xfId="3560" xr:uid="{00000000-0005-0000-0000-00008E0E0000}"/>
    <cellStyle name="Normal 6 3 2 4 3" xfId="1506" xr:uid="{00000000-0005-0000-0000-00008F0E0000}"/>
    <cellStyle name="Normal 6 3 2 4 3 2" xfId="6021" xr:uid="{00000000-0005-0000-0000-0000900E0000}"/>
    <cellStyle name="Normal 6 3 2 4 3 3" xfId="3966" xr:uid="{00000000-0005-0000-0000-0000910E0000}"/>
    <cellStyle name="Normal 6 3 2 4 4" xfId="5007" xr:uid="{00000000-0005-0000-0000-0000920E0000}"/>
    <cellStyle name="Normal 6 3 2 4 5" xfId="2952" xr:uid="{00000000-0005-0000-0000-0000930E0000}"/>
    <cellStyle name="Normal 6 3 2 5" xfId="536" xr:uid="{00000000-0005-0000-0000-0000940E0000}"/>
    <cellStyle name="Normal 6 3 2 5 2" xfId="1829" xr:uid="{00000000-0005-0000-0000-0000950E0000}"/>
    <cellStyle name="Normal 6 3 2 5 2 2" xfId="6344" xr:uid="{00000000-0005-0000-0000-0000960E0000}"/>
    <cellStyle name="Normal 6 3 2 5 2 3" xfId="4289" xr:uid="{00000000-0005-0000-0000-0000970E0000}"/>
    <cellStyle name="Normal 6 3 2 5 3" xfId="5330" xr:uid="{00000000-0005-0000-0000-0000980E0000}"/>
    <cellStyle name="Normal 6 3 2 5 4" xfId="3275" xr:uid="{00000000-0005-0000-0000-0000990E0000}"/>
    <cellStyle name="Normal 6 3 2 6" xfId="1392" xr:uid="{00000000-0005-0000-0000-00009A0E0000}"/>
    <cellStyle name="Normal 6 3 2 6 2" xfId="5907" xr:uid="{00000000-0005-0000-0000-00009B0E0000}"/>
    <cellStyle name="Normal 6 3 2 6 3" xfId="3852" xr:uid="{00000000-0005-0000-0000-00009C0E0000}"/>
    <cellStyle name="Normal 6 3 2 7" xfId="4893" xr:uid="{00000000-0005-0000-0000-00009D0E0000}"/>
    <cellStyle name="Normal 6 3 2 8" xfId="2838" xr:uid="{00000000-0005-0000-0000-00009E0E0000}"/>
    <cellStyle name="Normal 6 3 3" xfId="118" xr:uid="{00000000-0005-0000-0000-00009F0E0000}"/>
    <cellStyle name="Normal 6 3 3 2" xfId="346" xr:uid="{00000000-0005-0000-0000-0000A00E0000}"/>
    <cellStyle name="Normal 6 3 3 2 2" xfId="935" xr:uid="{00000000-0005-0000-0000-0000A10E0000}"/>
    <cellStyle name="Normal 6 3 3 2 2 2" xfId="2228" xr:uid="{00000000-0005-0000-0000-0000A20E0000}"/>
    <cellStyle name="Normal 6 3 3 2 2 2 2" xfId="6743" xr:uid="{00000000-0005-0000-0000-0000A30E0000}"/>
    <cellStyle name="Normal 6 3 3 2 2 2 3" xfId="4688" xr:uid="{00000000-0005-0000-0000-0000A40E0000}"/>
    <cellStyle name="Normal 6 3 3 2 2 3" xfId="5729" xr:uid="{00000000-0005-0000-0000-0000A50E0000}"/>
    <cellStyle name="Normal 6 3 3 2 2 4" xfId="3674" xr:uid="{00000000-0005-0000-0000-0000A60E0000}"/>
    <cellStyle name="Normal 6 3 3 2 3" xfId="650" xr:uid="{00000000-0005-0000-0000-0000A70E0000}"/>
    <cellStyle name="Normal 6 3 3 2 3 2" xfId="1943" xr:uid="{00000000-0005-0000-0000-0000A80E0000}"/>
    <cellStyle name="Normal 6 3 3 2 3 2 2" xfId="6458" xr:uid="{00000000-0005-0000-0000-0000A90E0000}"/>
    <cellStyle name="Normal 6 3 3 2 3 2 3" xfId="4403" xr:uid="{00000000-0005-0000-0000-0000AA0E0000}"/>
    <cellStyle name="Normal 6 3 3 2 3 3" xfId="5444" xr:uid="{00000000-0005-0000-0000-0000AB0E0000}"/>
    <cellStyle name="Normal 6 3 3 2 3 4" xfId="3389" xr:uid="{00000000-0005-0000-0000-0000AC0E0000}"/>
    <cellStyle name="Normal 6 3 3 2 4" xfId="1639" xr:uid="{00000000-0005-0000-0000-0000AD0E0000}"/>
    <cellStyle name="Normal 6 3 3 2 4 2" xfId="6154" xr:uid="{00000000-0005-0000-0000-0000AE0E0000}"/>
    <cellStyle name="Normal 6 3 3 2 4 3" xfId="4099" xr:uid="{00000000-0005-0000-0000-0000AF0E0000}"/>
    <cellStyle name="Normal 6 3 3 2 5" xfId="5140" xr:uid="{00000000-0005-0000-0000-0000B00E0000}"/>
    <cellStyle name="Normal 6 3 3 2 6" xfId="3085" xr:uid="{00000000-0005-0000-0000-0000B10E0000}"/>
    <cellStyle name="Normal 6 3 3 3" xfId="460" xr:uid="{00000000-0005-0000-0000-0000B20E0000}"/>
    <cellStyle name="Normal 6 3 3 3 2" xfId="1030" xr:uid="{00000000-0005-0000-0000-0000B30E0000}"/>
    <cellStyle name="Normal 6 3 3 3 2 2" xfId="2323" xr:uid="{00000000-0005-0000-0000-0000B40E0000}"/>
    <cellStyle name="Normal 6 3 3 3 2 2 2" xfId="6838" xr:uid="{00000000-0005-0000-0000-0000B50E0000}"/>
    <cellStyle name="Normal 6 3 3 3 2 2 3" xfId="4783" xr:uid="{00000000-0005-0000-0000-0000B60E0000}"/>
    <cellStyle name="Normal 6 3 3 3 2 3" xfId="5824" xr:uid="{00000000-0005-0000-0000-0000B70E0000}"/>
    <cellStyle name="Normal 6 3 3 3 2 4" xfId="3769" xr:uid="{00000000-0005-0000-0000-0000B80E0000}"/>
    <cellStyle name="Normal 6 3 3 3 3" xfId="745" xr:uid="{00000000-0005-0000-0000-0000B90E0000}"/>
    <cellStyle name="Normal 6 3 3 3 3 2" xfId="2038" xr:uid="{00000000-0005-0000-0000-0000BA0E0000}"/>
    <cellStyle name="Normal 6 3 3 3 3 2 2" xfId="6553" xr:uid="{00000000-0005-0000-0000-0000BB0E0000}"/>
    <cellStyle name="Normal 6 3 3 3 3 2 3" xfId="4498" xr:uid="{00000000-0005-0000-0000-0000BC0E0000}"/>
    <cellStyle name="Normal 6 3 3 3 3 3" xfId="5539" xr:uid="{00000000-0005-0000-0000-0000BD0E0000}"/>
    <cellStyle name="Normal 6 3 3 3 3 4" xfId="3484" xr:uid="{00000000-0005-0000-0000-0000BE0E0000}"/>
    <cellStyle name="Normal 6 3 3 3 4" xfId="1753" xr:uid="{00000000-0005-0000-0000-0000BF0E0000}"/>
    <cellStyle name="Normal 6 3 3 3 4 2" xfId="6268" xr:uid="{00000000-0005-0000-0000-0000C00E0000}"/>
    <cellStyle name="Normal 6 3 3 3 4 3" xfId="4213" xr:uid="{00000000-0005-0000-0000-0000C10E0000}"/>
    <cellStyle name="Normal 6 3 3 3 5" xfId="5254" xr:uid="{00000000-0005-0000-0000-0000C20E0000}"/>
    <cellStyle name="Normal 6 3 3 3 6" xfId="3199" xr:uid="{00000000-0005-0000-0000-0000C30E0000}"/>
    <cellStyle name="Normal 6 3 3 4" xfId="232" xr:uid="{00000000-0005-0000-0000-0000C40E0000}"/>
    <cellStyle name="Normal 6 3 3 4 2" xfId="840" xr:uid="{00000000-0005-0000-0000-0000C50E0000}"/>
    <cellStyle name="Normal 6 3 3 4 2 2" xfId="2133" xr:uid="{00000000-0005-0000-0000-0000C60E0000}"/>
    <cellStyle name="Normal 6 3 3 4 2 2 2" xfId="6648" xr:uid="{00000000-0005-0000-0000-0000C70E0000}"/>
    <cellStyle name="Normal 6 3 3 4 2 2 3" xfId="4593" xr:uid="{00000000-0005-0000-0000-0000C80E0000}"/>
    <cellStyle name="Normal 6 3 3 4 2 3" xfId="5634" xr:uid="{00000000-0005-0000-0000-0000C90E0000}"/>
    <cellStyle name="Normal 6 3 3 4 2 4" xfId="3579" xr:uid="{00000000-0005-0000-0000-0000CA0E0000}"/>
    <cellStyle name="Normal 6 3 3 4 3" xfId="1525" xr:uid="{00000000-0005-0000-0000-0000CB0E0000}"/>
    <cellStyle name="Normal 6 3 3 4 3 2" xfId="6040" xr:uid="{00000000-0005-0000-0000-0000CC0E0000}"/>
    <cellStyle name="Normal 6 3 3 4 3 3" xfId="3985" xr:uid="{00000000-0005-0000-0000-0000CD0E0000}"/>
    <cellStyle name="Normal 6 3 3 4 4" xfId="5026" xr:uid="{00000000-0005-0000-0000-0000CE0E0000}"/>
    <cellStyle name="Normal 6 3 3 4 5" xfId="2971" xr:uid="{00000000-0005-0000-0000-0000CF0E0000}"/>
    <cellStyle name="Normal 6 3 3 5" xfId="555" xr:uid="{00000000-0005-0000-0000-0000D00E0000}"/>
    <cellStyle name="Normal 6 3 3 5 2" xfId="1848" xr:uid="{00000000-0005-0000-0000-0000D10E0000}"/>
    <cellStyle name="Normal 6 3 3 5 2 2" xfId="6363" xr:uid="{00000000-0005-0000-0000-0000D20E0000}"/>
    <cellStyle name="Normal 6 3 3 5 2 3" xfId="4308" xr:uid="{00000000-0005-0000-0000-0000D30E0000}"/>
    <cellStyle name="Normal 6 3 3 5 3" xfId="5349" xr:uid="{00000000-0005-0000-0000-0000D40E0000}"/>
    <cellStyle name="Normal 6 3 3 5 4" xfId="3294" xr:uid="{00000000-0005-0000-0000-0000D50E0000}"/>
    <cellStyle name="Normal 6 3 3 6" xfId="1411" xr:uid="{00000000-0005-0000-0000-0000D60E0000}"/>
    <cellStyle name="Normal 6 3 3 6 2" xfId="5926" xr:uid="{00000000-0005-0000-0000-0000D70E0000}"/>
    <cellStyle name="Normal 6 3 3 6 3" xfId="3871" xr:uid="{00000000-0005-0000-0000-0000D80E0000}"/>
    <cellStyle name="Normal 6 3 3 7" xfId="4912" xr:uid="{00000000-0005-0000-0000-0000D90E0000}"/>
    <cellStyle name="Normal 6 3 3 8" xfId="2857" xr:uid="{00000000-0005-0000-0000-0000DA0E0000}"/>
    <cellStyle name="Normal 6 3 4" xfId="137" xr:uid="{00000000-0005-0000-0000-0000DB0E0000}"/>
    <cellStyle name="Normal 6 3 4 2" xfId="365" xr:uid="{00000000-0005-0000-0000-0000DC0E0000}"/>
    <cellStyle name="Normal 6 3 4 2 2" xfId="954" xr:uid="{00000000-0005-0000-0000-0000DD0E0000}"/>
    <cellStyle name="Normal 6 3 4 2 2 2" xfId="2247" xr:uid="{00000000-0005-0000-0000-0000DE0E0000}"/>
    <cellStyle name="Normal 6 3 4 2 2 2 2" xfId="6762" xr:uid="{00000000-0005-0000-0000-0000DF0E0000}"/>
    <cellStyle name="Normal 6 3 4 2 2 2 3" xfId="4707" xr:uid="{00000000-0005-0000-0000-0000E00E0000}"/>
    <cellStyle name="Normal 6 3 4 2 2 3" xfId="5748" xr:uid="{00000000-0005-0000-0000-0000E10E0000}"/>
    <cellStyle name="Normal 6 3 4 2 2 4" xfId="3693" xr:uid="{00000000-0005-0000-0000-0000E20E0000}"/>
    <cellStyle name="Normal 6 3 4 2 3" xfId="669" xr:uid="{00000000-0005-0000-0000-0000E30E0000}"/>
    <cellStyle name="Normal 6 3 4 2 3 2" xfId="1962" xr:uid="{00000000-0005-0000-0000-0000E40E0000}"/>
    <cellStyle name="Normal 6 3 4 2 3 2 2" xfId="6477" xr:uid="{00000000-0005-0000-0000-0000E50E0000}"/>
    <cellStyle name="Normal 6 3 4 2 3 2 3" xfId="4422" xr:uid="{00000000-0005-0000-0000-0000E60E0000}"/>
    <cellStyle name="Normal 6 3 4 2 3 3" xfId="5463" xr:uid="{00000000-0005-0000-0000-0000E70E0000}"/>
    <cellStyle name="Normal 6 3 4 2 3 4" xfId="3408" xr:uid="{00000000-0005-0000-0000-0000E80E0000}"/>
    <cellStyle name="Normal 6 3 4 2 4" xfId="1658" xr:uid="{00000000-0005-0000-0000-0000E90E0000}"/>
    <cellStyle name="Normal 6 3 4 2 4 2" xfId="6173" xr:uid="{00000000-0005-0000-0000-0000EA0E0000}"/>
    <cellStyle name="Normal 6 3 4 2 4 3" xfId="4118" xr:uid="{00000000-0005-0000-0000-0000EB0E0000}"/>
    <cellStyle name="Normal 6 3 4 2 5" xfId="5159" xr:uid="{00000000-0005-0000-0000-0000EC0E0000}"/>
    <cellStyle name="Normal 6 3 4 2 6" xfId="3104" xr:uid="{00000000-0005-0000-0000-0000ED0E0000}"/>
    <cellStyle name="Normal 6 3 4 3" xfId="479" xr:uid="{00000000-0005-0000-0000-0000EE0E0000}"/>
    <cellStyle name="Normal 6 3 4 3 2" xfId="1049" xr:uid="{00000000-0005-0000-0000-0000EF0E0000}"/>
    <cellStyle name="Normal 6 3 4 3 2 2" xfId="2342" xr:uid="{00000000-0005-0000-0000-0000F00E0000}"/>
    <cellStyle name="Normal 6 3 4 3 2 2 2" xfId="6857" xr:uid="{00000000-0005-0000-0000-0000F10E0000}"/>
    <cellStyle name="Normal 6 3 4 3 2 2 3" xfId="4802" xr:uid="{00000000-0005-0000-0000-0000F20E0000}"/>
    <cellStyle name="Normal 6 3 4 3 2 3" xfId="5843" xr:uid="{00000000-0005-0000-0000-0000F30E0000}"/>
    <cellStyle name="Normal 6 3 4 3 2 4" xfId="3788" xr:uid="{00000000-0005-0000-0000-0000F40E0000}"/>
    <cellStyle name="Normal 6 3 4 3 3" xfId="764" xr:uid="{00000000-0005-0000-0000-0000F50E0000}"/>
    <cellStyle name="Normal 6 3 4 3 3 2" xfId="2057" xr:uid="{00000000-0005-0000-0000-0000F60E0000}"/>
    <cellStyle name="Normal 6 3 4 3 3 2 2" xfId="6572" xr:uid="{00000000-0005-0000-0000-0000F70E0000}"/>
    <cellStyle name="Normal 6 3 4 3 3 2 3" xfId="4517" xr:uid="{00000000-0005-0000-0000-0000F80E0000}"/>
    <cellStyle name="Normal 6 3 4 3 3 3" xfId="5558" xr:uid="{00000000-0005-0000-0000-0000F90E0000}"/>
    <cellStyle name="Normal 6 3 4 3 3 4" xfId="3503" xr:uid="{00000000-0005-0000-0000-0000FA0E0000}"/>
    <cellStyle name="Normal 6 3 4 3 4" xfId="1772" xr:uid="{00000000-0005-0000-0000-0000FB0E0000}"/>
    <cellStyle name="Normal 6 3 4 3 4 2" xfId="6287" xr:uid="{00000000-0005-0000-0000-0000FC0E0000}"/>
    <cellStyle name="Normal 6 3 4 3 4 3" xfId="4232" xr:uid="{00000000-0005-0000-0000-0000FD0E0000}"/>
    <cellStyle name="Normal 6 3 4 3 5" xfId="5273" xr:uid="{00000000-0005-0000-0000-0000FE0E0000}"/>
    <cellStyle name="Normal 6 3 4 3 6" xfId="3218" xr:uid="{00000000-0005-0000-0000-0000FF0E0000}"/>
    <cellStyle name="Normal 6 3 4 4" xfId="251" xr:uid="{00000000-0005-0000-0000-0000000F0000}"/>
    <cellStyle name="Normal 6 3 4 4 2" xfId="859" xr:uid="{00000000-0005-0000-0000-0000010F0000}"/>
    <cellStyle name="Normal 6 3 4 4 2 2" xfId="2152" xr:uid="{00000000-0005-0000-0000-0000020F0000}"/>
    <cellStyle name="Normal 6 3 4 4 2 2 2" xfId="6667" xr:uid="{00000000-0005-0000-0000-0000030F0000}"/>
    <cellStyle name="Normal 6 3 4 4 2 2 3" xfId="4612" xr:uid="{00000000-0005-0000-0000-0000040F0000}"/>
    <cellStyle name="Normal 6 3 4 4 2 3" xfId="5653" xr:uid="{00000000-0005-0000-0000-0000050F0000}"/>
    <cellStyle name="Normal 6 3 4 4 2 4" xfId="3598" xr:uid="{00000000-0005-0000-0000-0000060F0000}"/>
    <cellStyle name="Normal 6 3 4 4 3" xfId="1544" xr:uid="{00000000-0005-0000-0000-0000070F0000}"/>
    <cellStyle name="Normal 6 3 4 4 3 2" xfId="6059" xr:uid="{00000000-0005-0000-0000-0000080F0000}"/>
    <cellStyle name="Normal 6 3 4 4 3 3" xfId="4004" xr:uid="{00000000-0005-0000-0000-0000090F0000}"/>
    <cellStyle name="Normal 6 3 4 4 4" xfId="5045" xr:uid="{00000000-0005-0000-0000-00000A0F0000}"/>
    <cellStyle name="Normal 6 3 4 4 5" xfId="2990" xr:uid="{00000000-0005-0000-0000-00000B0F0000}"/>
    <cellStyle name="Normal 6 3 4 5" xfId="574" xr:uid="{00000000-0005-0000-0000-00000C0F0000}"/>
    <cellStyle name="Normal 6 3 4 5 2" xfId="1867" xr:uid="{00000000-0005-0000-0000-00000D0F0000}"/>
    <cellStyle name="Normal 6 3 4 5 2 2" xfId="6382" xr:uid="{00000000-0005-0000-0000-00000E0F0000}"/>
    <cellStyle name="Normal 6 3 4 5 2 3" xfId="4327" xr:uid="{00000000-0005-0000-0000-00000F0F0000}"/>
    <cellStyle name="Normal 6 3 4 5 3" xfId="5368" xr:uid="{00000000-0005-0000-0000-0000100F0000}"/>
    <cellStyle name="Normal 6 3 4 5 4" xfId="3313" xr:uid="{00000000-0005-0000-0000-0000110F0000}"/>
    <cellStyle name="Normal 6 3 4 6" xfId="1430" xr:uid="{00000000-0005-0000-0000-0000120F0000}"/>
    <cellStyle name="Normal 6 3 4 6 2" xfId="5945" xr:uid="{00000000-0005-0000-0000-0000130F0000}"/>
    <cellStyle name="Normal 6 3 4 6 3" xfId="3890" xr:uid="{00000000-0005-0000-0000-0000140F0000}"/>
    <cellStyle name="Normal 6 3 4 7" xfId="4931" xr:uid="{00000000-0005-0000-0000-0000150F0000}"/>
    <cellStyle name="Normal 6 3 4 8" xfId="2876" xr:uid="{00000000-0005-0000-0000-0000160F0000}"/>
    <cellStyle name="Normal 6 3 5" xfId="156" xr:uid="{00000000-0005-0000-0000-0000170F0000}"/>
    <cellStyle name="Normal 6 3 5 2" xfId="384" xr:uid="{00000000-0005-0000-0000-0000180F0000}"/>
    <cellStyle name="Normal 6 3 5 2 2" xfId="973" xr:uid="{00000000-0005-0000-0000-0000190F0000}"/>
    <cellStyle name="Normal 6 3 5 2 2 2" xfId="2266" xr:uid="{00000000-0005-0000-0000-00001A0F0000}"/>
    <cellStyle name="Normal 6 3 5 2 2 2 2" xfId="6781" xr:uid="{00000000-0005-0000-0000-00001B0F0000}"/>
    <cellStyle name="Normal 6 3 5 2 2 2 3" xfId="4726" xr:uid="{00000000-0005-0000-0000-00001C0F0000}"/>
    <cellStyle name="Normal 6 3 5 2 2 3" xfId="5767" xr:uid="{00000000-0005-0000-0000-00001D0F0000}"/>
    <cellStyle name="Normal 6 3 5 2 2 4" xfId="3712" xr:uid="{00000000-0005-0000-0000-00001E0F0000}"/>
    <cellStyle name="Normal 6 3 5 2 3" xfId="688" xr:uid="{00000000-0005-0000-0000-00001F0F0000}"/>
    <cellStyle name="Normal 6 3 5 2 3 2" xfId="1981" xr:uid="{00000000-0005-0000-0000-0000200F0000}"/>
    <cellStyle name="Normal 6 3 5 2 3 2 2" xfId="6496" xr:uid="{00000000-0005-0000-0000-0000210F0000}"/>
    <cellStyle name="Normal 6 3 5 2 3 2 3" xfId="4441" xr:uid="{00000000-0005-0000-0000-0000220F0000}"/>
    <cellStyle name="Normal 6 3 5 2 3 3" xfId="5482" xr:uid="{00000000-0005-0000-0000-0000230F0000}"/>
    <cellStyle name="Normal 6 3 5 2 3 4" xfId="3427" xr:uid="{00000000-0005-0000-0000-0000240F0000}"/>
    <cellStyle name="Normal 6 3 5 2 4" xfId="1677" xr:uid="{00000000-0005-0000-0000-0000250F0000}"/>
    <cellStyle name="Normal 6 3 5 2 4 2" xfId="6192" xr:uid="{00000000-0005-0000-0000-0000260F0000}"/>
    <cellStyle name="Normal 6 3 5 2 4 3" xfId="4137" xr:uid="{00000000-0005-0000-0000-0000270F0000}"/>
    <cellStyle name="Normal 6 3 5 2 5" xfId="5178" xr:uid="{00000000-0005-0000-0000-0000280F0000}"/>
    <cellStyle name="Normal 6 3 5 2 6" xfId="3123" xr:uid="{00000000-0005-0000-0000-0000290F0000}"/>
    <cellStyle name="Normal 6 3 5 3" xfId="498" xr:uid="{00000000-0005-0000-0000-00002A0F0000}"/>
    <cellStyle name="Normal 6 3 5 3 2" xfId="1068" xr:uid="{00000000-0005-0000-0000-00002B0F0000}"/>
    <cellStyle name="Normal 6 3 5 3 2 2" xfId="2361" xr:uid="{00000000-0005-0000-0000-00002C0F0000}"/>
    <cellStyle name="Normal 6 3 5 3 2 2 2" xfId="6876" xr:uid="{00000000-0005-0000-0000-00002D0F0000}"/>
    <cellStyle name="Normal 6 3 5 3 2 2 3" xfId="4821" xr:uid="{00000000-0005-0000-0000-00002E0F0000}"/>
    <cellStyle name="Normal 6 3 5 3 2 3" xfId="5862" xr:uid="{00000000-0005-0000-0000-00002F0F0000}"/>
    <cellStyle name="Normal 6 3 5 3 2 4" xfId="3807" xr:uid="{00000000-0005-0000-0000-0000300F0000}"/>
    <cellStyle name="Normal 6 3 5 3 3" xfId="783" xr:uid="{00000000-0005-0000-0000-0000310F0000}"/>
    <cellStyle name="Normal 6 3 5 3 3 2" xfId="2076" xr:uid="{00000000-0005-0000-0000-0000320F0000}"/>
    <cellStyle name="Normal 6 3 5 3 3 2 2" xfId="6591" xr:uid="{00000000-0005-0000-0000-0000330F0000}"/>
    <cellStyle name="Normal 6 3 5 3 3 2 3" xfId="4536" xr:uid="{00000000-0005-0000-0000-0000340F0000}"/>
    <cellStyle name="Normal 6 3 5 3 3 3" xfId="5577" xr:uid="{00000000-0005-0000-0000-0000350F0000}"/>
    <cellStyle name="Normal 6 3 5 3 3 4" xfId="3522" xr:uid="{00000000-0005-0000-0000-0000360F0000}"/>
    <cellStyle name="Normal 6 3 5 3 4" xfId="1791" xr:uid="{00000000-0005-0000-0000-0000370F0000}"/>
    <cellStyle name="Normal 6 3 5 3 4 2" xfId="6306" xr:uid="{00000000-0005-0000-0000-0000380F0000}"/>
    <cellStyle name="Normal 6 3 5 3 4 3" xfId="4251" xr:uid="{00000000-0005-0000-0000-0000390F0000}"/>
    <cellStyle name="Normal 6 3 5 3 5" xfId="5292" xr:uid="{00000000-0005-0000-0000-00003A0F0000}"/>
    <cellStyle name="Normal 6 3 5 3 6" xfId="3237" xr:uid="{00000000-0005-0000-0000-00003B0F0000}"/>
    <cellStyle name="Normal 6 3 5 4" xfId="270" xr:uid="{00000000-0005-0000-0000-00003C0F0000}"/>
    <cellStyle name="Normal 6 3 5 4 2" xfId="878" xr:uid="{00000000-0005-0000-0000-00003D0F0000}"/>
    <cellStyle name="Normal 6 3 5 4 2 2" xfId="2171" xr:uid="{00000000-0005-0000-0000-00003E0F0000}"/>
    <cellStyle name="Normal 6 3 5 4 2 2 2" xfId="6686" xr:uid="{00000000-0005-0000-0000-00003F0F0000}"/>
    <cellStyle name="Normal 6 3 5 4 2 2 3" xfId="4631" xr:uid="{00000000-0005-0000-0000-0000400F0000}"/>
    <cellStyle name="Normal 6 3 5 4 2 3" xfId="5672" xr:uid="{00000000-0005-0000-0000-0000410F0000}"/>
    <cellStyle name="Normal 6 3 5 4 2 4" xfId="3617" xr:uid="{00000000-0005-0000-0000-0000420F0000}"/>
    <cellStyle name="Normal 6 3 5 4 3" xfId="1563" xr:uid="{00000000-0005-0000-0000-0000430F0000}"/>
    <cellStyle name="Normal 6 3 5 4 3 2" xfId="6078" xr:uid="{00000000-0005-0000-0000-0000440F0000}"/>
    <cellStyle name="Normal 6 3 5 4 3 3" xfId="4023" xr:uid="{00000000-0005-0000-0000-0000450F0000}"/>
    <cellStyle name="Normal 6 3 5 4 4" xfId="5064" xr:uid="{00000000-0005-0000-0000-0000460F0000}"/>
    <cellStyle name="Normal 6 3 5 4 5" xfId="3009" xr:uid="{00000000-0005-0000-0000-0000470F0000}"/>
    <cellStyle name="Normal 6 3 5 5" xfId="593" xr:uid="{00000000-0005-0000-0000-0000480F0000}"/>
    <cellStyle name="Normal 6 3 5 5 2" xfId="1886" xr:uid="{00000000-0005-0000-0000-0000490F0000}"/>
    <cellStyle name="Normal 6 3 5 5 2 2" xfId="6401" xr:uid="{00000000-0005-0000-0000-00004A0F0000}"/>
    <cellStyle name="Normal 6 3 5 5 2 3" xfId="4346" xr:uid="{00000000-0005-0000-0000-00004B0F0000}"/>
    <cellStyle name="Normal 6 3 5 5 3" xfId="5387" xr:uid="{00000000-0005-0000-0000-00004C0F0000}"/>
    <cellStyle name="Normal 6 3 5 5 4" xfId="3332" xr:uid="{00000000-0005-0000-0000-00004D0F0000}"/>
    <cellStyle name="Normal 6 3 5 6" xfId="1449" xr:uid="{00000000-0005-0000-0000-00004E0F0000}"/>
    <cellStyle name="Normal 6 3 5 6 2" xfId="5964" xr:uid="{00000000-0005-0000-0000-00004F0F0000}"/>
    <cellStyle name="Normal 6 3 5 6 3" xfId="3909" xr:uid="{00000000-0005-0000-0000-0000500F0000}"/>
    <cellStyle name="Normal 6 3 5 7" xfId="4950" xr:uid="{00000000-0005-0000-0000-0000510F0000}"/>
    <cellStyle name="Normal 6 3 5 8" xfId="2895" xr:uid="{00000000-0005-0000-0000-0000520F0000}"/>
    <cellStyle name="Normal 6 3 6" xfId="289" xr:uid="{00000000-0005-0000-0000-0000530F0000}"/>
    <cellStyle name="Normal 6 3 6 2" xfId="403" xr:uid="{00000000-0005-0000-0000-0000540F0000}"/>
    <cellStyle name="Normal 6 3 6 2 2" xfId="897" xr:uid="{00000000-0005-0000-0000-0000550F0000}"/>
    <cellStyle name="Normal 6 3 6 2 2 2" xfId="2190" xr:uid="{00000000-0005-0000-0000-0000560F0000}"/>
    <cellStyle name="Normal 6 3 6 2 2 2 2" xfId="6705" xr:uid="{00000000-0005-0000-0000-0000570F0000}"/>
    <cellStyle name="Normal 6 3 6 2 2 2 3" xfId="4650" xr:uid="{00000000-0005-0000-0000-0000580F0000}"/>
    <cellStyle name="Normal 6 3 6 2 2 3" xfId="5691" xr:uid="{00000000-0005-0000-0000-0000590F0000}"/>
    <cellStyle name="Normal 6 3 6 2 2 4" xfId="3636" xr:uid="{00000000-0005-0000-0000-00005A0F0000}"/>
    <cellStyle name="Normal 6 3 6 2 3" xfId="1696" xr:uid="{00000000-0005-0000-0000-00005B0F0000}"/>
    <cellStyle name="Normal 6 3 6 2 3 2" xfId="6211" xr:uid="{00000000-0005-0000-0000-00005C0F0000}"/>
    <cellStyle name="Normal 6 3 6 2 3 3" xfId="4156" xr:uid="{00000000-0005-0000-0000-00005D0F0000}"/>
    <cellStyle name="Normal 6 3 6 2 4" xfId="5197" xr:uid="{00000000-0005-0000-0000-00005E0F0000}"/>
    <cellStyle name="Normal 6 3 6 2 5" xfId="3142" xr:uid="{00000000-0005-0000-0000-00005F0F0000}"/>
    <cellStyle name="Normal 6 3 6 3" xfId="612" xr:uid="{00000000-0005-0000-0000-0000600F0000}"/>
    <cellStyle name="Normal 6 3 6 3 2" xfId="1905" xr:uid="{00000000-0005-0000-0000-0000610F0000}"/>
    <cellStyle name="Normal 6 3 6 3 2 2" xfId="6420" xr:uid="{00000000-0005-0000-0000-0000620F0000}"/>
    <cellStyle name="Normal 6 3 6 3 2 3" xfId="4365" xr:uid="{00000000-0005-0000-0000-0000630F0000}"/>
    <cellStyle name="Normal 6 3 6 3 3" xfId="5406" xr:uid="{00000000-0005-0000-0000-0000640F0000}"/>
    <cellStyle name="Normal 6 3 6 3 4" xfId="3351" xr:uid="{00000000-0005-0000-0000-0000650F0000}"/>
    <cellStyle name="Normal 6 3 6 4" xfId="1582" xr:uid="{00000000-0005-0000-0000-0000660F0000}"/>
    <cellStyle name="Normal 6 3 6 4 2" xfId="6097" xr:uid="{00000000-0005-0000-0000-0000670F0000}"/>
    <cellStyle name="Normal 6 3 6 4 3" xfId="4042" xr:uid="{00000000-0005-0000-0000-0000680F0000}"/>
    <cellStyle name="Normal 6 3 6 5" xfId="5083" xr:uid="{00000000-0005-0000-0000-0000690F0000}"/>
    <cellStyle name="Normal 6 3 6 6" xfId="3028" xr:uid="{00000000-0005-0000-0000-00006A0F0000}"/>
    <cellStyle name="Normal 6 3 7" xfId="308" xr:uid="{00000000-0005-0000-0000-00006B0F0000}"/>
    <cellStyle name="Normal 6 3 7 2" xfId="992" xr:uid="{00000000-0005-0000-0000-00006C0F0000}"/>
    <cellStyle name="Normal 6 3 7 2 2" xfId="2285" xr:uid="{00000000-0005-0000-0000-00006D0F0000}"/>
    <cellStyle name="Normal 6 3 7 2 2 2" xfId="6800" xr:uid="{00000000-0005-0000-0000-00006E0F0000}"/>
    <cellStyle name="Normal 6 3 7 2 2 3" xfId="4745" xr:uid="{00000000-0005-0000-0000-00006F0F0000}"/>
    <cellStyle name="Normal 6 3 7 2 3" xfId="5786" xr:uid="{00000000-0005-0000-0000-0000700F0000}"/>
    <cellStyle name="Normal 6 3 7 2 4" xfId="3731" xr:uid="{00000000-0005-0000-0000-0000710F0000}"/>
    <cellStyle name="Normal 6 3 7 3" xfId="707" xr:uid="{00000000-0005-0000-0000-0000720F0000}"/>
    <cellStyle name="Normal 6 3 7 3 2" xfId="2000" xr:uid="{00000000-0005-0000-0000-0000730F0000}"/>
    <cellStyle name="Normal 6 3 7 3 2 2" xfId="6515" xr:uid="{00000000-0005-0000-0000-0000740F0000}"/>
    <cellStyle name="Normal 6 3 7 3 2 3" xfId="4460" xr:uid="{00000000-0005-0000-0000-0000750F0000}"/>
    <cellStyle name="Normal 6 3 7 3 3" xfId="5501" xr:uid="{00000000-0005-0000-0000-0000760F0000}"/>
    <cellStyle name="Normal 6 3 7 3 4" xfId="3446" xr:uid="{00000000-0005-0000-0000-0000770F0000}"/>
    <cellStyle name="Normal 6 3 7 4" xfId="1601" xr:uid="{00000000-0005-0000-0000-0000780F0000}"/>
    <cellStyle name="Normal 6 3 7 4 2" xfId="6116" xr:uid="{00000000-0005-0000-0000-0000790F0000}"/>
    <cellStyle name="Normal 6 3 7 4 3" xfId="4061" xr:uid="{00000000-0005-0000-0000-00007A0F0000}"/>
    <cellStyle name="Normal 6 3 7 5" xfId="5102" xr:uid="{00000000-0005-0000-0000-00007B0F0000}"/>
    <cellStyle name="Normal 6 3 7 6" xfId="3047" xr:uid="{00000000-0005-0000-0000-00007C0F0000}"/>
    <cellStyle name="Normal 6 3 8" xfId="422" xr:uid="{00000000-0005-0000-0000-00007D0F0000}"/>
    <cellStyle name="Normal 6 3 8 2" xfId="802" xr:uid="{00000000-0005-0000-0000-00007E0F0000}"/>
    <cellStyle name="Normal 6 3 8 2 2" xfId="2095" xr:uid="{00000000-0005-0000-0000-00007F0F0000}"/>
    <cellStyle name="Normal 6 3 8 2 2 2" xfId="6610" xr:uid="{00000000-0005-0000-0000-0000800F0000}"/>
    <cellStyle name="Normal 6 3 8 2 2 3" xfId="4555" xr:uid="{00000000-0005-0000-0000-0000810F0000}"/>
    <cellStyle name="Normal 6 3 8 2 3" xfId="5596" xr:uid="{00000000-0005-0000-0000-0000820F0000}"/>
    <cellStyle name="Normal 6 3 8 2 4" xfId="3541" xr:uid="{00000000-0005-0000-0000-0000830F0000}"/>
    <cellStyle name="Normal 6 3 8 3" xfId="1715" xr:uid="{00000000-0005-0000-0000-0000840F0000}"/>
    <cellStyle name="Normal 6 3 8 3 2" xfId="6230" xr:uid="{00000000-0005-0000-0000-0000850F0000}"/>
    <cellStyle name="Normal 6 3 8 3 3" xfId="4175" xr:uid="{00000000-0005-0000-0000-0000860F0000}"/>
    <cellStyle name="Normal 6 3 8 4" xfId="5216" xr:uid="{00000000-0005-0000-0000-0000870F0000}"/>
    <cellStyle name="Normal 6 3 8 5" xfId="3161" xr:uid="{00000000-0005-0000-0000-0000880F0000}"/>
    <cellStyle name="Normal 6 3 9" xfId="194" xr:uid="{00000000-0005-0000-0000-0000890F0000}"/>
    <cellStyle name="Normal 6 3 9 2" xfId="1487" xr:uid="{00000000-0005-0000-0000-00008A0F0000}"/>
    <cellStyle name="Normal 6 3 9 2 2" xfId="6002" xr:uid="{00000000-0005-0000-0000-00008B0F0000}"/>
    <cellStyle name="Normal 6 3 9 2 3" xfId="3947" xr:uid="{00000000-0005-0000-0000-00008C0F0000}"/>
    <cellStyle name="Normal 6 3 9 3" xfId="4988" xr:uid="{00000000-0005-0000-0000-00008D0F0000}"/>
    <cellStyle name="Normal 6 3 9 4" xfId="2933" xr:uid="{00000000-0005-0000-0000-00008E0F0000}"/>
    <cellStyle name="Normal 6 4" xfId="89" xr:uid="{00000000-0005-0000-0000-00008F0F0000}"/>
    <cellStyle name="Normal 6 4 2" xfId="317" xr:uid="{00000000-0005-0000-0000-0000900F0000}"/>
    <cellStyle name="Normal 6 4 2 2" xfId="906" xr:uid="{00000000-0005-0000-0000-0000910F0000}"/>
    <cellStyle name="Normal 6 4 2 2 2" xfId="2199" xr:uid="{00000000-0005-0000-0000-0000920F0000}"/>
    <cellStyle name="Normal 6 4 2 2 2 2" xfId="6714" xr:uid="{00000000-0005-0000-0000-0000930F0000}"/>
    <cellStyle name="Normal 6 4 2 2 2 3" xfId="4659" xr:uid="{00000000-0005-0000-0000-0000940F0000}"/>
    <cellStyle name="Normal 6 4 2 2 3" xfId="5700" xr:uid="{00000000-0005-0000-0000-0000950F0000}"/>
    <cellStyle name="Normal 6 4 2 2 4" xfId="3645" xr:uid="{00000000-0005-0000-0000-0000960F0000}"/>
    <cellStyle name="Normal 6 4 2 3" xfId="621" xr:uid="{00000000-0005-0000-0000-0000970F0000}"/>
    <cellStyle name="Normal 6 4 2 3 2" xfId="1914" xr:uid="{00000000-0005-0000-0000-0000980F0000}"/>
    <cellStyle name="Normal 6 4 2 3 2 2" xfId="6429" xr:uid="{00000000-0005-0000-0000-0000990F0000}"/>
    <cellStyle name="Normal 6 4 2 3 2 3" xfId="4374" xr:uid="{00000000-0005-0000-0000-00009A0F0000}"/>
    <cellStyle name="Normal 6 4 2 3 3" xfId="5415" xr:uid="{00000000-0005-0000-0000-00009B0F0000}"/>
    <cellStyle name="Normal 6 4 2 3 4" xfId="3360" xr:uid="{00000000-0005-0000-0000-00009C0F0000}"/>
    <cellStyle name="Normal 6 4 2 4" xfId="1610" xr:uid="{00000000-0005-0000-0000-00009D0F0000}"/>
    <cellStyle name="Normal 6 4 2 4 2" xfId="6125" xr:uid="{00000000-0005-0000-0000-00009E0F0000}"/>
    <cellStyle name="Normal 6 4 2 4 3" xfId="4070" xr:uid="{00000000-0005-0000-0000-00009F0F0000}"/>
    <cellStyle name="Normal 6 4 2 5" xfId="5111" xr:uid="{00000000-0005-0000-0000-0000A00F0000}"/>
    <cellStyle name="Normal 6 4 2 6" xfId="3056" xr:uid="{00000000-0005-0000-0000-0000A10F0000}"/>
    <cellStyle name="Normal 6 4 3" xfId="431" xr:uid="{00000000-0005-0000-0000-0000A20F0000}"/>
    <cellStyle name="Normal 6 4 3 2" xfId="1001" xr:uid="{00000000-0005-0000-0000-0000A30F0000}"/>
    <cellStyle name="Normal 6 4 3 2 2" xfId="2294" xr:uid="{00000000-0005-0000-0000-0000A40F0000}"/>
    <cellStyle name="Normal 6 4 3 2 2 2" xfId="6809" xr:uid="{00000000-0005-0000-0000-0000A50F0000}"/>
    <cellStyle name="Normal 6 4 3 2 2 3" xfId="4754" xr:uid="{00000000-0005-0000-0000-0000A60F0000}"/>
    <cellStyle name="Normal 6 4 3 2 3" xfId="5795" xr:uid="{00000000-0005-0000-0000-0000A70F0000}"/>
    <cellStyle name="Normal 6 4 3 2 4" xfId="3740" xr:uid="{00000000-0005-0000-0000-0000A80F0000}"/>
    <cellStyle name="Normal 6 4 3 3" xfId="716" xr:uid="{00000000-0005-0000-0000-0000A90F0000}"/>
    <cellStyle name="Normal 6 4 3 3 2" xfId="2009" xr:uid="{00000000-0005-0000-0000-0000AA0F0000}"/>
    <cellStyle name="Normal 6 4 3 3 2 2" xfId="6524" xr:uid="{00000000-0005-0000-0000-0000AB0F0000}"/>
    <cellStyle name="Normal 6 4 3 3 2 3" xfId="4469" xr:uid="{00000000-0005-0000-0000-0000AC0F0000}"/>
    <cellStyle name="Normal 6 4 3 3 3" xfId="5510" xr:uid="{00000000-0005-0000-0000-0000AD0F0000}"/>
    <cellStyle name="Normal 6 4 3 3 4" xfId="3455" xr:uid="{00000000-0005-0000-0000-0000AE0F0000}"/>
    <cellStyle name="Normal 6 4 3 4" xfId="1724" xr:uid="{00000000-0005-0000-0000-0000AF0F0000}"/>
    <cellStyle name="Normal 6 4 3 4 2" xfId="6239" xr:uid="{00000000-0005-0000-0000-0000B00F0000}"/>
    <cellStyle name="Normal 6 4 3 4 3" xfId="4184" xr:uid="{00000000-0005-0000-0000-0000B10F0000}"/>
    <cellStyle name="Normal 6 4 3 5" xfId="5225" xr:uid="{00000000-0005-0000-0000-0000B20F0000}"/>
    <cellStyle name="Normal 6 4 3 6" xfId="3170" xr:uid="{00000000-0005-0000-0000-0000B30F0000}"/>
    <cellStyle name="Normal 6 4 4" xfId="203" xr:uid="{00000000-0005-0000-0000-0000B40F0000}"/>
    <cellStyle name="Normal 6 4 4 2" xfId="811" xr:uid="{00000000-0005-0000-0000-0000B50F0000}"/>
    <cellStyle name="Normal 6 4 4 2 2" xfId="2104" xr:uid="{00000000-0005-0000-0000-0000B60F0000}"/>
    <cellStyle name="Normal 6 4 4 2 2 2" xfId="6619" xr:uid="{00000000-0005-0000-0000-0000B70F0000}"/>
    <cellStyle name="Normal 6 4 4 2 2 3" xfId="4564" xr:uid="{00000000-0005-0000-0000-0000B80F0000}"/>
    <cellStyle name="Normal 6 4 4 2 3" xfId="5605" xr:uid="{00000000-0005-0000-0000-0000B90F0000}"/>
    <cellStyle name="Normal 6 4 4 2 4" xfId="3550" xr:uid="{00000000-0005-0000-0000-0000BA0F0000}"/>
    <cellStyle name="Normal 6 4 4 3" xfId="1496" xr:uid="{00000000-0005-0000-0000-0000BB0F0000}"/>
    <cellStyle name="Normal 6 4 4 3 2" xfId="6011" xr:uid="{00000000-0005-0000-0000-0000BC0F0000}"/>
    <cellStyle name="Normal 6 4 4 3 3" xfId="3956" xr:uid="{00000000-0005-0000-0000-0000BD0F0000}"/>
    <cellStyle name="Normal 6 4 4 4" xfId="4997" xr:uid="{00000000-0005-0000-0000-0000BE0F0000}"/>
    <cellStyle name="Normal 6 4 4 5" xfId="2942" xr:uid="{00000000-0005-0000-0000-0000BF0F0000}"/>
    <cellStyle name="Normal 6 4 5" xfId="526" xr:uid="{00000000-0005-0000-0000-0000C00F0000}"/>
    <cellStyle name="Normal 6 4 5 2" xfId="1819" xr:uid="{00000000-0005-0000-0000-0000C10F0000}"/>
    <cellStyle name="Normal 6 4 5 2 2" xfId="6334" xr:uid="{00000000-0005-0000-0000-0000C20F0000}"/>
    <cellStyle name="Normal 6 4 5 2 3" xfId="4279" xr:uid="{00000000-0005-0000-0000-0000C30F0000}"/>
    <cellStyle name="Normal 6 4 5 3" xfId="5320" xr:uid="{00000000-0005-0000-0000-0000C40F0000}"/>
    <cellStyle name="Normal 6 4 5 4" xfId="3265" xr:uid="{00000000-0005-0000-0000-0000C50F0000}"/>
    <cellStyle name="Normal 6 4 6" xfId="1382" xr:uid="{00000000-0005-0000-0000-0000C60F0000}"/>
    <cellStyle name="Normal 6 4 6 2" xfId="5897" xr:uid="{00000000-0005-0000-0000-0000C70F0000}"/>
    <cellStyle name="Normal 6 4 6 3" xfId="3842" xr:uid="{00000000-0005-0000-0000-0000C80F0000}"/>
    <cellStyle name="Normal 6 4 7" xfId="4883" xr:uid="{00000000-0005-0000-0000-0000C90F0000}"/>
    <cellStyle name="Normal 6 4 8" xfId="2828" xr:uid="{00000000-0005-0000-0000-0000CA0F0000}"/>
    <cellStyle name="Normal 6 5" xfId="108" xr:uid="{00000000-0005-0000-0000-0000CB0F0000}"/>
    <cellStyle name="Normal 6 5 2" xfId="336" xr:uid="{00000000-0005-0000-0000-0000CC0F0000}"/>
    <cellStyle name="Normal 6 5 2 2" xfId="925" xr:uid="{00000000-0005-0000-0000-0000CD0F0000}"/>
    <cellStyle name="Normal 6 5 2 2 2" xfId="2218" xr:uid="{00000000-0005-0000-0000-0000CE0F0000}"/>
    <cellStyle name="Normal 6 5 2 2 2 2" xfId="6733" xr:uid="{00000000-0005-0000-0000-0000CF0F0000}"/>
    <cellStyle name="Normal 6 5 2 2 2 3" xfId="4678" xr:uid="{00000000-0005-0000-0000-0000D00F0000}"/>
    <cellStyle name="Normal 6 5 2 2 3" xfId="5719" xr:uid="{00000000-0005-0000-0000-0000D10F0000}"/>
    <cellStyle name="Normal 6 5 2 2 4" xfId="3664" xr:uid="{00000000-0005-0000-0000-0000D20F0000}"/>
    <cellStyle name="Normal 6 5 2 3" xfId="640" xr:uid="{00000000-0005-0000-0000-0000D30F0000}"/>
    <cellStyle name="Normal 6 5 2 3 2" xfId="1933" xr:uid="{00000000-0005-0000-0000-0000D40F0000}"/>
    <cellStyle name="Normal 6 5 2 3 2 2" xfId="6448" xr:uid="{00000000-0005-0000-0000-0000D50F0000}"/>
    <cellStyle name="Normal 6 5 2 3 2 3" xfId="4393" xr:uid="{00000000-0005-0000-0000-0000D60F0000}"/>
    <cellStyle name="Normal 6 5 2 3 3" xfId="5434" xr:uid="{00000000-0005-0000-0000-0000D70F0000}"/>
    <cellStyle name="Normal 6 5 2 3 4" xfId="3379" xr:uid="{00000000-0005-0000-0000-0000D80F0000}"/>
    <cellStyle name="Normal 6 5 2 4" xfId="1629" xr:uid="{00000000-0005-0000-0000-0000D90F0000}"/>
    <cellStyle name="Normal 6 5 2 4 2" xfId="6144" xr:uid="{00000000-0005-0000-0000-0000DA0F0000}"/>
    <cellStyle name="Normal 6 5 2 4 3" xfId="4089" xr:uid="{00000000-0005-0000-0000-0000DB0F0000}"/>
    <cellStyle name="Normal 6 5 2 5" xfId="5130" xr:uid="{00000000-0005-0000-0000-0000DC0F0000}"/>
    <cellStyle name="Normal 6 5 2 6" xfId="3075" xr:uid="{00000000-0005-0000-0000-0000DD0F0000}"/>
    <cellStyle name="Normal 6 5 3" xfId="450" xr:uid="{00000000-0005-0000-0000-0000DE0F0000}"/>
    <cellStyle name="Normal 6 5 3 2" xfId="1020" xr:uid="{00000000-0005-0000-0000-0000DF0F0000}"/>
    <cellStyle name="Normal 6 5 3 2 2" xfId="2313" xr:uid="{00000000-0005-0000-0000-0000E00F0000}"/>
    <cellStyle name="Normal 6 5 3 2 2 2" xfId="6828" xr:uid="{00000000-0005-0000-0000-0000E10F0000}"/>
    <cellStyle name="Normal 6 5 3 2 2 3" xfId="4773" xr:uid="{00000000-0005-0000-0000-0000E20F0000}"/>
    <cellStyle name="Normal 6 5 3 2 3" xfId="5814" xr:uid="{00000000-0005-0000-0000-0000E30F0000}"/>
    <cellStyle name="Normal 6 5 3 2 4" xfId="3759" xr:uid="{00000000-0005-0000-0000-0000E40F0000}"/>
    <cellStyle name="Normal 6 5 3 3" xfId="735" xr:uid="{00000000-0005-0000-0000-0000E50F0000}"/>
    <cellStyle name="Normal 6 5 3 3 2" xfId="2028" xr:uid="{00000000-0005-0000-0000-0000E60F0000}"/>
    <cellStyle name="Normal 6 5 3 3 2 2" xfId="6543" xr:uid="{00000000-0005-0000-0000-0000E70F0000}"/>
    <cellStyle name="Normal 6 5 3 3 2 3" xfId="4488" xr:uid="{00000000-0005-0000-0000-0000E80F0000}"/>
    <cellStyle name="Normal 6 5 3 3 3" xfId="5529" xr:uid="{00000000-0005-0000-0000-0000E90F0000}"/>
    <cellStyle name="Normal 6 5 3 3 4" xfId="3474" xr:uid="{00000000-0005-0000-0000-0000EA0F0000}"/>
    <cellStyle name="Normal 6 5 3 4" xfId="1743" xr:uid="{00000000-0005-0000-0000-0000EB0F0000}"/>
    <cellStyle name="Normal 6 5 3 4 2" xfId="6258" xr:uid="{00000000-0005-0000-0000-0000EC0F0000}"/>
    <cellStyle name="Normal 6 5 3 4 3" xfId="4203" xr:uid="{00000000-0005-0000-0000-0000ED0F0000}"/>
    <cellStyle name="Normal 6 5 3 5" xfId="5244" xr:uid="{00000000-0005-0000-0000-0000EE0F0000}"/>
    <cellStyle name="Normal 6 5 3 6" xfId="3189" xr:uid="{00000000-0005-0000-0000-0000EF0F0000}"/>
    <cellStyle name="Normal 6 5 4" xfId="222" xr:uid="{00000000-0005-0000-0000-0000F00F0000}"/>
    <cellStyle name="Normal 6 5 4 2" xfId="830" xr:uid="{00000000-0005-0000-0000-0000F10F0000}"/>
    <cellStyle name="Normal 6 5 4 2 2" xfId="2123" xr:uid="{00000000-0005-0000-0000-0000F20F0000}"/>
    <cellStyle name="Normal 6 5 4 2 2 2" xfId="6638" xr:uid="{00000000-0005-0000-0000-0000F30F0000}"/>
    <cellStyle name="Normal 6 5 4 2 2 3" xfId="4583" xr:uid="{00000000-0005-0000-0000-0000F40F0000}"/>
    <cellStyle name="Normal 6 5 4 2 3" xfId="5624" xr:uid="{00000000-0005-0000-0000-0000F50F0000}"/>
    <cellStyle name="Normal 6 5 4 2 4" xfId="3569" xr:uid="{00000000-0005-0000-0000-0000F60F0000}"/>
    <cellStyle name="Normal 6 5 4 3" xfId="1515" xr:uid="{00000000-0005-0000-0000-0000F70F0000}"/>
    <cellStyle name="Normal 6 5 4 3 2" xfId="6030" xr:uid="{00000000-0005-0000-0000-0000F80F0000}"/>
    <cellStyle name="Normal 6 5 4 3 3" xfId="3975" xr:uid="{00000000-0005-0000-0000-0000F90F0000}"/>
    <cellStyle name="Normal 6 5 4 4" xfId="5016" xr:uid="{00000000-0005-0000-0000-0000FA0F0000}"/>
    <cellStyle name="Normal 6 5 4 5" xfId="2961" xr:uid="{00000000-0005-0000-0000-0000FB0F0000}"/>
    <cellStyle name="Normal 6 5 5" xfId="545" xr:uid="{00000000-0005-0000-0000-0000FC0F0000}"/>
    <cellStyle name="Normal 6 5 5 2" xfId="1838" xr:uid="{00000000-0005-0000-0000-0000FD0F0000}"/>
    <cellStyle name="Normal 6 5 5 2 2" xfId="6353" xr:uid="{00000000-0005-0000-0000-0000FE0F0000}"/>
    <cellStyle name="Normal 6 5 5 2 3" xfId="4298" xr:uid="{00000000-0005-0000-0000-0000FF0F0000}"/>
    <cellStyle name="Normal 6 5 5 3" xfId="5339" xr:uid="{00000000-0005-0000-0000-000000100000}"/>
    <cellStyle name="Normal 6 5 5 4" xfId="3284" xr:uid="{00000000-0005-0000-0000-000001100000}"/>
    <cellStyle name="Normal 6 5 6" xfId="1401" xr:uid="{00000000-0005-0000-0000-000002100000}"/>
    <cellStyle name="Normal 6 5 6 2" xfId="5916" xr:uid="{00000000-0005-0000-0000-000003100000}"/>
    <cellStyle name="Normal 6 5 6 3" xfId="3861" xr:uid="{00000000-0005-0000-0000-000004100000}"/>
    <cellStyle name="Normal 6 5 7" xfId="4902" xr:uid="{00000000-0005-0000-0000-000005100000}"/>
    <cellStyle name="Normal 6 5 8" xfId="2847" xr:uid="{00000000-0005-0000-0000-000006100000}"/>
    <cellStyle name="Normal 6 6" xfId="127" xr:uid="{00000000-0005-0000-0000-000007100000}"/>
    <cellStyle name="Normal 6 6 2" xfId="355" xr:uid="{00000000-0005-0000-0000-000008100000}"/>
    <cellStyle name="Normal 6 6 2 2" xfId="944" xr:uid="{00000000-0005-0000-0000-000009100000}"/>
    <cellStyle name="Normal 6 6 2 2 2" xfId="2237" xr:uid="{00000000-0005-0000-0000-00000A100000}"/>
    <cellStyle name="Normal 6 6 2 2 2 2" xfId="6752" xr:uid="{00000000-0005-0000-0000-00000B100000}"/>
    <cellStyle name="Normal 6 6 2 2 2 3" xfId="4697" xr:uid="{00000000-0005-0000-0000-00000C100000}"/>
    <cellStyle name="Normal 6 6 2 2 3" xfId="5738" xr:uid="{00000000-0005-0000-0000-00000D100000}"/>
    <cellStyle name="Normal 6 6 2 2 4" xfId="3683" xr:uid="{00000000-0005-0000-0000-00000E100000}"/>
    <cellStyle name="Normal 6 6 2 3" xfId="659" xr:uid="{00000000-0005-0000-0000-00000F100000}"/>
    <cellStyle name="Normal 6 6 2 3 2" xfId="1952" xr:uid="{00000000-0005-0000-0000-000010100000}"/>
    <cellStyle name="Normal 6 6 2 3 2 2" xfId="6467" xr:uid="{00000000-0005-0000-0000-000011100000}"/>
    <cellStyle name="Normal 6 6 2 3 2 3" xfId="4412" xr:uid="{00000000-0005-0000-0000-000012100000}"/>
    <cellStyle name="Normal 6 6 2 3 3" xfId="5453" xr:uid="{00000000-0005-0000-0000-000013100000}"/>
    <cellStyle name="Normal 6 6 2 3 4" xfId="3398" xr:uid="{00000000-0005-0000-0000-000014100000}"/>
    <cellStyle name="Normal 6 6 2 4" xfId="1648" xr:uid="{00000000-0005-0000-0000-000015100000}"/>
    <cellStyle name="Normal 6 6 2 4 2" xfId="6163" xr:uid="{00000000-0005-0000-0000-000016100000}"/>
    <cellStyle name="Normal 6 6 2 4 3" xfId="4108" xr:uid="{00000000-0005-0000-0000-000017100000}"/>
    <cellStyle name="Normal 6 6 2 5" xfId="5149" xr:uid="{00000000-0005-0000-0000-000018100000}"/>
    <cellStyle name="Normal 6 6 2 6" xfId="3094" xr:uid="{00000000-0005-0000-0000-000019100000}"/>
    <cellStyle name="Normal 6 6 3" xfId="469" xr:uid="{00000000-0005-0000-0000-00001A100000}"/>
    <cellStyle name="Normal 6 6 3 2" xfId="1039" xr:uid="{00000000-0005-0000-0000-00001B100000}"/>
    <cellStyle name="Normal 6 6 3 2 2" xfId="2332" xr:uid="{00000000-0005-0000-0000-00001C100000}"/>
    <cellStyle name="Normal 6 6 3 2 2 2" xfId="6847" xr:uid="{00000000-0005-0000-0000-00001D100000}"/>
    <cellStyle name="Normal 6 6 3 2 2 3" xfId="4792" xr:uid="{00000000-0005-0000-0000-00001E100000}"/>
    <cellStyle name="Normal 6 6 3 2 3" xfId="5833" xr:uid="{00000000-0005-0000-0000-00001F100000}"/>
    <cellStyle name="Normal 6 6 3 2 4" xfId="3778" xr:uid="{00000000-0005-0000-0000-000020100000}"/>
    <cellStyle name="Normal 6 6 3 3" xfId="754" xr:uid="{00000000-0005-0000-0000-000021100000}"/>
    <cellStyle name="Normal 6 6 3 3 2" xfId="2047" xr:uid="{00000000-0005-0000-0000-000022100000}"/>
    <cellStyle name="Normal 6 6 3 3 2 2" xfId="6562" xr:uid="{00000000-0005-0000-0000-000023100000}"/>
    <cellStyle name="Normal 6 6 3 3 2 3" xfId="4507" xr:uid="{00000000-0005-0000-0000-000024100000}"/>
    <cellStyle name="Normal 6 6 3 3 3" xfId="5548" xr:uid="{00000000-0005-0000-0000-000025100000}"/>
    <cellStyle name="Normal 6 6 3 3 4" xfId="3493" xr:uid="{00000000-0005-0000-0000-000026100000}"/>
    <cellStyle name="Normal 6 6 3 4" xfId="1762" xr:uid="{00000000-0005-0000-0000-000027100000}"/>
    <cellStyle name="Normal 6 6 3 4 2" xfId="6277" xr:uid="{00000000-0005-0000-0000-000028100000}"/>
    <cellStyle name="Normal 6 6 3 4 3" xfId="4222" xr:uid="{00000000-0005-0000-0000-000029100000}"/>
    <cellStyle name="Normal 6 6 3 5" xfId="5263" xr:uid="{00000000-0005-0000-0000-00002A100000}"/>
    <cellStyle name="Normal 6 6 3 6" xfId="3208" xr:uid="{00000000-0005-0000-0000-00002B100000}"/>
    <cellStyle name="Normal 6 6 4" xfId="241" xr:uid="{00000000-0005-0000-0000-00002C100000}"/>
    <cellStyle name="Normal 6 6 4 2" xfId="849" xr:uid="{00000000-0005-0000-0000-00002D100000}"/>
    <cellStyle name="Normal 6 6 4 2 2" xfId="2142" xr:uid="{00000000-0005-0000-0000-00002E100000}"/>
    <cellStyle name="Normal 6 6 4 2 2 2" xfId="6657" xr:uid="{00000000-0005-0000-0000-00002F100000}"/>
    <cellStyle name="Normal 6 6 4 2 2 3" xfId="4602" xr:uid="{00000000-0005-0000-0000-000030100000}"/>
    <cellStyle name="Normal 6 6 4 2 3" xfId="5643" xr:uid="{00000000-0005-0000-0000-000031100000}"/>
    <cellStyle name="Normal 6 6 4 2 4" xfId="3588" xr:uid="{00000000-0005-0000-0000-000032100000}"/>
    <cellStyle name="Normal 6 6 4 3" xfId="1534" xr:uid="{00000000-0005-0000-0000-000033100000}"/>
    <cellStyle name="Normal 6 6 4 3 2" xfId="6049" xr:uid="{00000000-0005-0000-0000-000034100000}"/>
    <cellStyle name="Normal 6 6 4 3 3" xfId="3994" xr:uid="{00000000-0005-0000-0000-000035100000}"/>
    <cellStyle name="Normal 6 6 4 4" xfId="5035" xr:uid="{00000000-0005-0000-0000-000036100000}"/>
    <cellStyle name="Normal 6 6 4 5" xfId="2980" xr:uid="{00000000-0005-0000-0000-000037100000}"/>
    <cellStyle name="Normal 6 6 5" xfId="564" xr:uid="{00000000-0005-0000-0000-000038100000}"/>
    <cellStyle name="Normal 6 6 5 2" xfId="1857" xr:uid="{00000000-0005-0000-0000-000039100000}"/>
    <cellStyle name="Normal 6 6 5 2 2" xfId="6372" xr:uid="{00000000-0005-0000-0000-00003A100000}"/>
    <cellStyle name="Normal 6 6 5 2 3" xfId="4317" xr:uid="{00000000-0005-0000-0000-00003B100000}"/>
    <cellStyle name="Normal 6 6 5 3" xfId="5358" xr:uid="{00000000-0005-0000-0000-00003C100000}"/>
    <cellStyle name="Normal 6 6 5 4" xfId="3303" xr:uid="{00000000-0005-0000-0000-00003D100000}"/>
    <cellStyle name="Normal 6 6 6" xfId="1420" xr:uid="{00000000-0005-0000-0000-00003E100000}"/>
    <cellStyle name="Normal 6 6 6 2" xfId="5935" xr:uid="{00000000-0005-0000-0000-00003F100000}"/>
    <cellStyle name="Normal 6 6 6 3" xfId="3880" xr:uid="{00000000-0005-0000-0000-000040100000}"/>
    <cellStyle name="Normal 6 6 7" xfId="4921" xr:uid="{00000000-0005-0000-0000-000041100000}"/>
    <cellStyle name="Normal 6 6 8" xfId="2866" xr:uid="{00000000-0005-0000-0000-000042100000}"/>
    <cellStyle name="Normal 6 7" xfId="146" xr:uid="{00000000-0005-0000-0000-000043100000}"/>
    <cellStyle name="Normal 6 7 2" xfId="374" xr:uid="{00000000-0005-0000-0000-000044100000}"/>
    <cellStyle name="Normal 6 7 2 2" xfId="963" xr:uid="{00000000-0005-0000-0000-000045100000}"/>
    <cellStyle name="Normal 6 7 2 2 2" xfId="2256" xr:uid="{00000000-0005-0000-0000-000046100000}"/>
    <cellStyle name="Normal 6 7 2 2 2 2" xfId="6771" xr:uid="{00000000-0005-0000-0000-000047100000}"/>
    <cellStyle name="Normal 6 7 2 2 2 3" xfId="4716" xr:uid="{00000000-0005-0000-0000-000048100000}"/>
    <cellStyle name="Normal 6 7 2 2 3" xfId="5757" xr:uid="{00000000-0005-0000-0000-000049100000}"/>
    <cellStyle name="Normal 6 7 2 2 4" xfId="3702" xr:uid="{00000000-0005-0000-0000-00004A100000}"/>
    <cellStyle name="Normal 6 7 2 3" xfId="678" xr:uid="{00000000-0005-0000-0000-00004B100000}"/>
    <cellStyle name="Normal 6 7 2 3 2" xfId="1971" xr:uid="{00000000-0005-0000-0000-00004C100000}"/>
    <cellStyle name="Normal 6 7 2 3 2 2" xfId="6486" xr:uid="{00000000-0005-0000-0000-00004D100000}"/>
    <cellStyle name="Normal 6 7 2 3 2 3" xfId="4431" xr:uid="{00000000-0005-0000-0000-00004E100000}"/>
    <cellStyle name="Normal 6 7 2 3 3" xfId="5472" xr:uid="{00000000-0005-0000-0000-00004F100000}"/>
    <cellStyle name="Normal 6 7 2 3 4" xfId="3417" xr:uid="{00000000-0005-0000-0000-000050100000}"/>
    <cellStyle name="Normal 6 7 2 4" xfId="1667" xr:uid="{00000000-0005-0000-0000-000051100000}"/>
    <cellStyle name="Normal 6 7 2 4 2" xfId="6182" xr:uid="{00000000-0005-0000-0000-000052100000}"/>
    <cellStyle name="Normal 6 7 2 4 3" xfId="4127" xr:uid="{00000000-0005-0000-0000-000053100000}"/>
    <cellStyle name="Normal 6 7 2 5" xfId="5168" xr:uid="{00000000-0005-0000-0000-000054100000}"/>
    <cellStyle name="Normal 6 7 2 6" xfId="3113" xr:uid="{00000000-0005-0000-0000-000055100000}"/>
    <cellStyle name="Normal 6 7 3" xfId="488" xr:uid="{00000000-0005-0000-0000-000056100000}"/>
    <cellStyle name="Normal 6 7 3 2" xfId="1058" xr:uid="{00000000-0005-0000-0000-000057100000}"/>
    <cellStyle name="Normal 6 7 3 2 2" xfId="2351" xr:uid="{00000000-0005-0000-0000-000058100000}"/>
    <cellStyle name="Normal 6 7 3 2 2 2" xfId="6866" xr:uid="{00000000-0005-0000-0000-000059100000}"/>
    <cellStyle name="Normal 6 7 3 2 2 3" xfId="4811" xr:uid="{00000000-0005-0000-0000-00005A100000}"/>
    <cellStyle name="Normal 6 7 3 2 3" xfId="5852" xr:uid="{00000000-0005-0000-0000-00005B100000}"/>
    <cellStyle name="Normal 6 7 3 2 4" xfId="3797" xr:uid="{00000000-0005-0000-0000-00005C100000}"/>
    <cellStyle name="Normal 6 7 3 3" xfId="773" xr:uid="{00000000-0005-0000-0000-00005D100000}"/>
    <cellStyle name="Normal 6 7 3 3 2" xfId="2066" xr:uid="{00000000-0005-0000-0000-00005E100000}"/>
    <cellStyle name="Normal 6 7 3 3 2 2" xfId="6581" xr:uid="{00000000-0005-0000-0000-00005F100000}"/>
    <cellStyle name="Normal 6 7 3 3 2 3" xfId="4526" xr:uid="{00000000-0005-0000-0000-000060100000}"/>
    <cellStyle name="Normal 6 7 3 3 3" xfId="5567" xr:uid="{00000000-0005-0000-0000-000061100000}"/>
    <cellStyle name="Normal 6 7 3 3 4" xfId="3512" xr:uid="{00000000-0005-0000-0000-000062100000}"/>
    <cellStyle name="Normal 6 7 3 4" xfId="1781" xr:uid="{00000000-0005-0000-0000-000063100000}"/>
    <cellStyle name="Normal 6 7 3 4 2" xfId="6296" xr:uid="{00000000-0005-0000-0000-000064100000}"/>
    <cellStyle name="Normal 6 7 3 4 3" xfId="4241" xr:uid="{00000000-0005-0000-0000-000065100000}"/>
    <cellStyle name="Normal 6 7 3 5" xfId="5282" xr:uid="{00000000-0005-0000-0000-000066100000}"/>
    <cellStyle name="Normal 6 7 3 6" xfId="3227" xr:uid="{00000000-0005-0000-0000-000067100000}"/>
    <cellStyle name="Normal 6 7 4" xfId="260" xr:uid="{00000000-0005-0000-0000-000068100000}"/>
    <cellStyle name="Normal 6 7 4 2" xfId="868" xr:uid="{00000000-0005-0000-0000-000069100000}"/>
    <cellStyle name="Normal 6 7 4 2 2" xfId="2161" xr:uid="{00000000-0005-0000-0000-00006A100000}"/>
    <cellStyle name="Normal 6 7 4 2 2 2" xfId="6676" xr:uid="{00000000-0005-0000-0000-00006B100000}"/>
    <cellStyle name="Normal 6 7 4 2 2 3" xfId="4621" xr:uid="{00000000-0005-0000-0000-00006C100000}"/>
    <cellStyle name="Normal 6 7 4 2 3" xfId="5662" xr:uid="{00000000-0005-0000-0000-00006D100000}"/>
    <cellStyle name="Normal 6 7 4 2 4" xfId="3607" xr:uid="{00000000-0005-0000-0000-00006E100000}"/>
    <cellStyle name="Normal 6 7 4 3" xfId="1553" xr:uid="{00000000-0005-0000-0000-00006F100000}"/>
    <cellStyle name="Normal 6 7 4 3 2" xfId="6068" xr:uid="{00000000-0005-0000-0000-000070100000}"/>
    <cellStyle name="Normal 6 7 4 3 3" xfId="4013" xr:uid="{00000000-0005-0000-0000-000071100000}"/>
    <cellStyle name="Normal 6 7 4 4" xfId="5054" xr:uid="{00000000-0005-0000-0000-000072100000}"/>
    <cellStyle name="Normal 6 7 4 5" xfId="2999" xr:uid="{00000000-0005-0000-0000-000073100000}"/>
    <cellStyle name="Normal 6 7 5" xfId="583" xr:uid="{00000000-0005-0000-0000-000074100000}"/>
    <cellStyle name="Normal 6 7 5 2" xfId="1876" xr:uid="{00000000-0005-0000-0000-000075100000}"/>
    <cellStyle name="Normal 6 7 5 2 2" xfId="6391" xr:uid="{00000000-0005-0000-0000-000076100000}"/>
    <cellStyle name="Normal 6 7 5 2 3" xfId="4336" xr:uid="{00000000-0005-0000-0000-000077100000}"/>
    <cellStyle name="Normal 6 7 5 3" xfId="5377" xr:uid="{00000000-0005-0000-0000-000078100000}"/>
    <cellStyle name="Normal 6 7 5 4" xfId="3322" xr:uid="{00000000-0005-0000-0000-000079100000}"/>
    <cellStyle name="Normal 6 7 6" xfId="1439" xr:uid="{00000000-0005-0000-0000-00007A100000}"/>
    <cellStyle name="Normal 6 7 6 2" xfId="5954" xr:uid="{00000000-0005-0000-0000-00007B100000}"/>
    <cellStyle name="Normal 6 7 6 3" xfId="3899" xr:uid="{00000000-0005-0000-0000-00007C100000}"/>
    <cellStyle name="Normal 6 7 7" xfId="4940" xr:uid="{00000000-0005-0000-0000-00007D100000}"/>
    <cellStyle name="Normal 6 7 8" xfId="2885" xr:uid="{00000000-0005-0000-0000-00007E100000}"/>
    <cellStyle name="Normal 6 8" xfId="279" xr:uid="{00000000-0005-0000-0000-00007F100000}"/>
    <cellStyle name="Normal 6 8 2" xfId="393" xr:uid="{00000000-0005-0000-0000-000080100000}"/>
    <cellStyle name="Normal 6 8 2 2" xfId="887" xr:uid="{00000000-0005-0000-0000-000081100000}"/>
    <cellStyle name="Normal 6 8 2 2 2" xfId="2180" xr:uid="{00000000-0005-0000-0000-000082100000}"/>
    <cellStyle name="Normal 6 8 2 2 2 2" xfId="6695" xr:uid="{00000000-0005-0000-0000-000083100000}"/>
    <cellStyle name="Normal 6 8 2 2 2 3" xfId="4640" xr:uid="{00000000-0005-0000-0000-000084100000}"/>
    <cellStyle name="Normal 6 8 2 2 3" xfId="5681" xr:uid="{00000000-0005-0000-0000-000085100000}"/>
    <cellStyle name="Normal 6 8 2 2 4" xfId="3626" xr:uid="{00000000-0005-0000-0000-000086100000}"/>
    <cellStyle name="Normal 6 8 2 3" xfId="1686" xr:uid="{00000000-0005-0000-0000-000087100000}"/>
    <cellStyle name="Normal 6 8 2 3 2" xfId="6201" xr:uid="{00000000-0005-0000-0000-000088100000}"/>
    <cellStyle name="Normal 6 8 2 3 3" xfId="4146" xr:uid="{00000000-0005-0000-0000-000089100000}"/>
    <cellStyle name="Normal 6 8 2 4" xfId="5187" xr:uid="{00000000-0005-0000-0000-00008A100000}"/>
    <cellStyle name="Normal 6 8 2 5" xfId="3132" xr:uid="{00000000-0005-0000-0000-00008B100000}"/>
    <cellStyle name="Normal 6 8 3" xfId="602" xr:uid="{00000000-0005-0000-0000-00008C100000}"/>
    <cellStyle name="Normal 6 8 3 2" xfId="1895" xr:uid="{00000000-0005-0000-0000-00008D100000}"/>
    <cellStyle name="Normal 6 8 3 2 2" xfId="6410" xr:uid="{00000000-0005-0000-0000-00008E100000}"/>
    <cellStyle name="Normal 6 8 3 2 3" xfId="4355" xr:uid="{00000000-0005-0000-0000-00008F100000}"/>
    <cellStyle name="Normal 6 8 3 3" xfId="5396" xr:uid="{00000000-0005-0000-0000-000090100000}"/>
    <cellStyle name="Normal 6 8 3 4" xfId="3341" xr:uid="{00000000-0005-0000-0000-000091100000}"/>
    <cellStyle name="Normal 6 8 4" xfId="1572" xr:uid="{00000000-0005-0000-0000-000092100000}"/>
    <cellStyle name="Normal 6 8 4 2" xfId="6087" xr:uid="{00000000-0005-0000-0000-000093100000}"/>
    <cellStyle name="Normal 6 8 4 3" xfId="4032" xr:uid="{00000000-0005-0000-0000-000094100000}"/>
    <cellStyle name="Normal 6 8 5" xfId="5073" xr:uid="{00000000-0005-0000-0000-000095100000}"/>
    <cellStyle name="Normal 6 8 6" xfId="3018" xr:uid="{00000000-0005-0000-0000-000096100000}"/>
    <cellStyle name="Normal 6 9" xfId="298" xr:uid="{00000000-0005-0000-0000-000097100000}"/>
    <cellStyle name="Normal 6 9 2" xfId="982" xr:uid="{00000000-0005-0000-0000-000098100000}"/>
    <cellStyle name="Normal 6 9 2 2" xfId="2275" xr:uid="{00000000-0005-0000-0000-000099100000}"/>
    <cellStyle name="Normal 6 9 2 2 2" xfId="6790" xr:uid="{00000000-0005-0000-0000-00009A100000}"/>
    <cellStyle name="Normal 6 9 2 2 3" xfId="4735" xr:uid="{00000000-0005-0000-0000-00009B100000}"/>
    <cellStyle name="Normal 6 9 2 3" xfId="5776" xr:uid="{00000000-0005-0000-0000-00009C100000}"/>
    <cellStyle name="Normal 6 9 2 4" xfId="3721" xr:uid="{00000000-0005-0000-0000-00009D100000}"/>
    <cellStyle name="Normal 6 9 3" xfId="697" xr:uid="{00000000-0005-0000-0000-00009E100000}"/>
    <cellStyle name="Normal 6 9 3 2" xfId="1990" xr:uid="{00000000-0005-0000-0000-00009F100000}"/>
    <cellStyle name="Normal 6 9 3 2 2" xfId="6505" xr:uid="{00000000-0005-0000-0000-0000A0100000}"/>
    <cellStyle name="Normal 6 9 3 2 3" xfId="4450" xr:uid="{00000000-0005-0000-0000-0000A1100000}"/>
    <cellStyle name="Normal 6 9 3 3" xfId="5491" xr:uid="{00000000-0005-0000-0000-0000A2100000}"/>
    <cellStyle name="Normal 6 9 3 4" xfId="3436" xr:uid="{00000000-0005-0000-0000-0000A3100000}"/>
    <cellStyle name="Normal 6 9 4" xfId="1591" xr:uid="{00000000-0005-0000-0000-0000A4100000}"/>
    <cellStyle name="Normal 6 9 4 2" xfId="6106" xr:uid="{00000000-0005-0000-0000-0000A5100000}"/>
    <cellStyle name="Normal 6 9 4 3" xfId="4051" xr:uid="{00000000-0005-0000-0000-0000A6100000}"/>
    <cellStyle name="Normal 6 9 5" xfId="5092" xr:uid="{00000000-0005-0000-0000-0000A7100000}"/>
    <cellStyle name="Normal 6 9 6" xfId="3037" xr:uid="{00000000-0005-0000-0000-0000A8100000}"/>
    <cellStyle name="Normal 67" xfId="2749" xr:uid="{00000000-0005-0000-0000-0000A9100000}"/>
    <cellStyle name="Normal 67 2" xfId="2750" xr:uid="{00000000-0005-0000-0000-0000AA100000}"/>
    <cellStyle name="Normal 67 3" xfId="2751" xr:uid="{00000000-0005-0000-0000-0000AB100000}"/>
    <cellStyle name="Normal 68" xfId="2752" xr:uid="{00000000-0005-0000-0000-0000AC100000}"/>
    <cellStyle name="Normal 7" xfId="43" xr:uid="{00000000-0005-0000-0000-0000AD100000}"/>
    <cellStyle name="Normal 7 2" xfId="45" xr:uid="{00000000-0005-0000-0000-0000AE100000}"/>
    <cellStyle name="Normal 7 2 2" xfId="80" xr:uid="{00000000-0005-0000-0000-0000AF100000}"/>
    <cellStyle name="Normal 7 3" xfId="60" xr:uid="{00000000-0005-0000-0000-0000B0100000}"/>
    <cellStyle name="Normal 7 4" xfId="78" xr:uid="{00000000-0005-0000-0000-0000B1100000}"/>
    <cellStyle name="Normal 8" xfId="31" xr:uid="{00000000-0005-0000-0000-0000B2100000}"/>
    <cellStyle name="Normal 8 10" xfId="410" xr:uid="{00000000-0005-0000-0000-0000B3100000}"/>
    <cellStyle name="Normal 8 10 2" xfId="790" xr:uid="{00000000-0005-0000-0000-0000B4100000}"/>
    <cellStyle name="Normal 8 10 2 2" xfId="2083" xr:uid="{00000000-0005-0000-0000-0000B5100000}"/>
    <cellStyle name="Normal 8 10 2 2 2" xfId="6598" xr:uid="{00000000-0005-0000-0000-0000B6100000}"/>
    <cellStyle n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0000-0000BA100000}"/>
    <cellStyle name="Normal 8 10 3 2" xfId="6218" xr:uid="{00000000-0005-0000-0000-0000BB100000}"/>
    <cellStyle name="Normal 8 10 3 3" xfId="4163" xr:uid="{00000000-0005-0000-0000-0000BC100000}"/>
    <cellStyle name="Normal 8 10 4" xfId="5204" xr:uid="{00000000-0005-0000-0000-0000BD100000}"/>
    <cellStyle name="Normal 8 10 5" xfId="3149" xr:uid="{00000000-0005-0000-0000-0000BE100000}"/>
    <cellStyle name="Normal 8 11" xfId="182" xr:uid="{00000000-0005-0000-0000-0000BF100000}"/>
    <cellStyle name="Normal 8 11 2" xfId="1475" xr:uid="{00000000-0005-0000-0000-0000C0100000}"/>
    <cellStyle name="Normal 8 11 2 2" xfId="5990" xr:uid="{00000000-0005-0000-0000-0000C1100000}"/>
    <cellStyle name="Normal 8 11 2 3" xfId="3935" xr:uid="{00000000-0005-0000-0000-0000C2100000}"/>
    <cellStyle name="Normal 8 11 3" xfId="4976" xr:uid="{00000000-0005-0000-0000-0000C3100000}"/>
    <cellStyle name="Normal 8 11 4" xfId="2921" xr:uid="{00000000-0005-0000-0000-0000C4100000}"/>
    <cellStyle name="Normal 8 12" xfId="163" xr:uid="{00000000-0005-0000-0000-0000C5100000}"/>
    <cellStyle name="Normal 8 12 2" xfId="1456" xr:uid="{00000000-0005-0000-0000-0000C6100000}"/>
    <cellStyle name="Normal 8 12 2 2" xfId="5971" xr:uid="{00000000-0005-0000-0000-0000C7100000}"/>
    <cellStyle name="Normal 8 12 2 3" xfId="3916" xr:uid="{00000000-0005-0000-0000-0000C8100000}"/>
    <cellStyle name="Normal 8 12 3" xfId="4957" xr:uid="{00000000-0005-0000-0000-0000C9100000}"/>
    <cellStyle name="Normal 8 12 4" xfId="2902" xr:uid="{00000000-0005-0000-0000-0000CA100000}"/>
    <cellStyle name="Normal 8 13" xfId="505" xr:uid="{00000000-0005-0000-0000-0000CB100000}"/>
    <cellStyle name="Normal 8 13 2" xfId="1798" xr:uid="{00000000-0005-0000-0000-0000CC100000}"/>
    <cellStyle name="Normal 8 13 2 2" xfId="6313" xr:uid="{00000000-0005-0000-0000-0000CD100000}"/>
    <cellStyle name="Normal 8 13 2 3" xfId="4258" xr:uid="{00000000-0005-0000-0000-0000CE100000}"/>
    <cellStyle name="Normal 8 13 3" xfId="5299" xr:uid="{00000000-0005-0000-0000-0000CF100000}"/>
    <cellStyle name="Normal 8 13 4" xfId="3244" xr:uid="{00000000-0005-0000-0000-0000D0100000}"/>
    <cellStyle name="Normal 8 14" xfId="1361" xr:uid="{00000000-0005-0000-0000-0000D1100000}"/>
    <cellStyle name="Normal 8 14 2" xfId="5876" xr:uid="{00000000-0005-0000-0000-0000D2100000}"/>
    <cellStyle name="Normal 8 14 3" xfId="3821" xr:uid="{00000000-0005-0000-0000-0000D3100000}"/>
    <cellStyle name="Normal 8 15" xfId="4856" xr:uid="{00000000-0005-0000-0000-0000D4100000}"/>
    <cellStyle name="Normal 8 16" xfId="2801" xr:uid="{00000000-0005-0000-0000-0000D5100000}"/>
    <cellStyle name="Normal 8 2" xfId="61" xr:uid="{00000000-0005-0000-0000-0000D6100000}"/>
    <cellStyle name="Normal 8 3" xfId="73" xr:uid="{00000000-0005-0000-0000-0000D7100000}"/>
    <cellStyle name="Normal 8 3 10" xfId="173" xr:uid="{00000000-0005-0000-0000-0000D8100000}"/>
    <cellStyle name="Normal 8 3 10 2" xfId="1466" xr:uid="{00000000-0005-0000-0000-0000D9100000}"/>
    <cellStyle name="Normal 8 3 10 2 2" xfId="5981" xr:uid="{00000000-0005-0000-0000-0000DA100000}"/>
    <cellStyle name="Normal 8 3 10 2 3" xfId="3926" xr:uid="{00000000-0005-0000-0000-0000DB100000}"/>
    <cellStyle name="Normal 8 3 10 3" xfId="4967" xr:uid="{00000000-0005-0000-0000-0000DC100000}"/>
    <cellStyle name="Normal 8 3 10 4" xfId="2912" xr:uid="{00000000-0005-0000-0000-0000DD100000}"/>
    <cellStyle name="Normal 8 3 11" xfId="515" xr:uid="{00000000-0005-0000-0000-0000DE100000}"/>
    <cellStyle name="Normal 8 3 11 2" xfId="1808" xr:uid="{00000000-0005-0000-0000-0000DF100000}"/>
    <cellStyle name="Normal 8 3 11 2 2" xfId="6323" xr:uid="{00000000-0005-0000-0000-0000E0100000}"/>
    <cellStyle name="Normal 8 3 11 2 3" xfId="4268" xr:uid="{00000000-0005-0000-0000-0000E1100000}"/>
    <cellStyle name="Normal 8 3 11 3" xfId="5309" xr:uid="{00000000-0005-0000-0000-0000E2100000}"/>
    <cellStyle name="Normal 8 3 11 4" xfId="3254" xr:uid="{00000000-0005-0000-0000-0000E3100000}"/>
    <cellStyle name="Normal 8 3 12" xfId="1371" xr:uid="{00000000-0005-0000-0000-0000E4100000}"/>
    <cellStyle name="Normal 8 3 12 2" xfId="5886" xr:uid="{00000000-0005-0000-0000-0000E5100000}"/>
    <cellStyle name="Normal 8 3 12 3" xfId="3831" xr:uid="{00000000-0005-0000-0000-0000E6100000}"/>
    <cellStyle name="Normal 8 3 13" xfId="4872" xr:uid="{00000000-0005-0000-0000-0000E7100000}"/>
    <cellStyle name="Normal 8 3 14" xfId="2817" xr:uid="{00000000-0005-0000-0000-0000E8100000}"/>
    <cellStyle name="Normal 8 3 2" xfId="97" xr:uid="{00000000-0005-0000-0000-0000E9100000}"/>
    <cellStyle name="Normal 8 3 2 2" xfId="325" xr:uid="{00000000-0005-0000-0000-0000EA100000}"/>
    <cellStyle name="Normal 8 3 2 2 2" xfId="914" xr:uid="{00000000-0005-0000-0000-0000EB100000}"/>
    <cellStyle name="Normal 8 3 2 2 2 2" xfId="2207" xr:uid="{00000000-0005-0000-0000-0000EC100000}"/>
    <cellStyle name="Normal 8 3 2 2 2 2 2" xfId="6722" xr:uid="{00000000-0005-0000-0000-0000ED100000}"/>
    <cellStyle name="Normal 8 3 2 2 2 2 3" xfId="4667" xr:uid="{00000000-0005-0000-0000-0000EE100000}"/>
    <cellStyle name="Normal 8 3 2 2 2 3" xfId="5708" xr:uid="{00000000-0005-0000-0000-0000EF100000}"/>
    <cellStyle name="Normal 8 3 2 2 2 4" xfId="3653" xr:uid="{00000000-0005-0000-0000-0000F0100000}"/>
    <cellStyle name="Normal 8 3 2 2 3" xfId="629" xr:uid="{00000000-0005-0000-0000-0000F1100000}"/>
    <cellStyle name="Normal 8 3 2 2 3 2" xfId="1922" xr:uid="{00000000-0005-0000-0000-0000F2100000}"/>
    <cellStyle name="Normal 8 3 2 2 3 2 2" xfId="6437" xr:uid="{00000000-0005-0000-0000-0000F3100000}"/>
    <cellStyle name="Normal 8 3 2 2 3 2 3" xfId="4382" xr:uid="{00000000-0005-0000-0000-0000F4100000}"/>
    <cellStyle name="Normal 8 3 2 2 3 3" xfId="5423" xr:uid="{00000000-0005-0000-0000-0000F5100000}"/>
    <cellStyle name="Normal 8 3 2 2 3 4" xfId="3368" xr:uid="{00000000-0005-0000-0000-0000F6100000}"/>
    <cellStyle name="Normal 8 3 2 2 4" xfId="1618" xr:uid="{00000000-0005-0000-0000-0000F7100000}"/>
    <cellStyle name="Normal 8 3 2 2 4 2" xfId="6133" xr:uid="{00000000-0005-0000-0000-0000F8100000}"/>
    <cellStyle name="Normal 8 3 2 2 4 3" xfId="4078" xr:uid="{00000000-0005-0000-0000-0000F9100000}"/>
    <cellStyle name="Normal 8 3 2 2 5" xfId="5119" xr:uid="{00000000-0005-0000-0000-0000FA100000}"/>
    <cellStyle name="Normal 8 3 2 2 6" xfId="3064" xr:uid="{00000000-0005-0000-0000-0000FB100000}"/>
    <cellStyle name="Normal 8 3 2 3" xfId="439" xr:uid="{00000000-0005-0000-0000-0000FC100000}"/>
    <cellStyle name="Normal 8 3 2 3 2" xfId="1009" xr:uid="{00000000-0005-0000-0000-0000FD100000}"/>
    <cellStyle name="Normal 8 3 2 3 2 2" xfId="2302" xr:uid="{00000000-0005-0000-0000-0000FE100000}"/>
    <cellStyle name="Normal 8 3 2 3 2 2 2" xfId="6817" xr:uid="{00000000-0005-0000-0000-0000FF100000}"/>
    <cellStyle name="Normal 8 3 2 3 2 2 3" xfId="4762" xr:uid="{00000000-0005-0000-0000-000000110000}"/>
    <cellStyle name="Normal 8 3 2 3 2 3" xfId="5803" xr:uid="{00000000-0005-0000-0000-000001110000}"/>
    <cellStyle name="Normal 8 3 2 3 2 4" xfId="3748" xr:uid="{00000000-0005-0000-0000-000002110000}"/>
    <cellStyle name="Normal 8 3 2 3 3" xfId="724" xr:uid="{00000000-0005-0000-0000-000003110000}"/>
    <cellStyle name="Normal 8 3 2 3 3 2" xfId="2017" xr:uid="{00000000-0005-0000-0000-000004110000}"/>
    <cellStyle name="Normal 8 3 2 3 3 2 2" xfId="6532" xr:uid="{00000000-0005-0000-0000-000005110000}"/>
    <cellStyle name="Normal 8 3 2 3 3 2 3" xfId="4477" xr:uid="{00000000-0005-0000-0000-000006110000}"/>
    <cellStyle name="Normal 8 3 2 3 3 3" xfId="5518" xr:uid="{00000000-0005-0000-0000-000007110000}"/>
    <cellStyle name="Normal 8 3 2 3 3 4" xfId="3463" xr:uid="{00000000-0005-0000-0000-000008110000}"/>
    <cellStyle name="Normal 8 3 2 3 4" xfId="1732" xr:uid="{00000000-0005-0000-0000-000009110000}"/>
    <cellStyle name="Normal 8 3 2 3 4 2" xfId="6247" xr:uid="{00000000-0005-0000-0000-00000A110000}"/>
    <cellStyle name="Normal 8 3 2 3 4 3" xfId="4192" xr:uid="{00000000-0005-0000-0000-00000B110000}"/>
    <cellStyle name="Normal 8 3 2 3 5" xfId="5233" xr:uid="{00000000-0005-0000-0000-00000C110000}"/>
    <cellStyle name="Normal 8 3 2 3 6" xfId="3178" xr:uid="{00000000-0005-0000-0000-00000D110000}"/>
    <cellStyle name="Normal 8 3 2 4" xfId="211" xr:uid="{00000000-0005-0000-0000-00000E110000}"/>
    <cellStyle name="Normal 8 3 2 4 2" xfId="819" xr:uid="{00000000-0005-0000-0000-00000F110000}"/>
    <cellStyle name="Normal 8 3 2 4 2 2" xfId="2112" xr:uid="{00000000-0005-0000-0000-000010110000}"/>
    <cellStyle name="Normal 8 3 2 4 2 2 2" xfId="6627" xr:uid="{00000000-0005-0000-0000-000011110000}"/>
    <cellStyle name="Normal 8 3 2 4 2 2 3" xfId="4572" xr:uid="{00000000-0005-0000-0000-000012110000}"/>
    <cellStyle name="Normal 8 3 2 4 2 3" xfId="5613" xr:uid="{00000000-0005-0000-0000-000013110000}"/>
    <cellStyle name="Normal 8 3 2 4 2 4" xfId="3558" xr:uid="{00000000-0005-0000-0000-000014110000}"/>
    <cellStyle name="Normal 8 3 2 4 3" xfId="1504" xr:uid="{00000000-0005-0000-0000-000015110000}"/>
    <cellStyle name="Normal 8 3 2 4 3 2" xfId="6019" xr:uid="{00000000-0005-0000-0000-000016110000}"/>
    <cellStyle name="Normal 8 3 2 4 3 3" xfId="3964" xr:uid="{00000000-0005-0000-0000-000017110000}"/>
    <cellStyle name="Normal 8 3 2 4 4" xfId="5005" xr:uid="{00000000-0005-0000-0000-000018110000}"/>
    <cellStyle name="Normal 8 3 2 4 5" xfId="2950" xr:uid="{00000000-0005-0000-0000-000019110000}"/>
    <cellStyle name="Normal 8 3 2 5" xfId="534" xr:uid="{00000000-0005-0000-0000-00001A110000}"/>
    <cellStyle name="Normal 8 3 2 5 2" xfId="1827" xr:uid="{00000000-0005-0000-0000-00001B110000}"/>
    <cellStyle name="Normal 8 3 2 5 2 2" xfId="6342" xr:uid="{00000000-0005-0000-0000-00001C110000}"/>
    <cellStyle name="Normal 8 3 2 5 2 3" xfId="4287" xr:uid="{00000000-0005-0000-0000-00001D110000}"/>
    <cellStyle name="Normal 8 3 2 5 3" xfId="5328" xr:uid="{00000000-0005-0000-0000-00001E110000}"/>
    <cellStyle name="Normal 8 3 2 5 4" xfId="3273" xr:uid="{00000000-0005-0000-0000-00001F110000}"/>
    <cellStyle name="Normal 8 3 2 6" xfId="1390" xr:uid="{00000000-0005-0000-0000-000020110000}"/>
    <cellStyle name="Normal 8 3 2 6 2" xfId="5905" xr:uid="{00000000-0005-0000-0000-000021110000}"/>
    <cellStyle name="Normal 8 3 2 6 3" xfId="3850" xr:uid="{00000000-0005-0000-0000-000022110000}"/>
    <cellStyle name="Normal 8 3 2 7" xfId="4891" xr:uid="{00000000-0005-0000-0000-000023110000}"/>
    <cellStyle name="Normal 8 3 2 8" xfId="2836" xr:uid="{00000000-0005-0000-0000-000024110000}"/>
    <cellStyle name="Normal 8 3 3" xfId="116" xr:uid="{00000000-0005-0000-0000-000025110000}"/>
    <cellStyle name="Normal 8 3 3 2" xfId="344" xr:uid="{00000000-0005-0000-0000-000026110000}"/>
    <cellStyle name="Normal 8 3 3 2 2" xfId="933" xr:uid="{00000000-0005-0000-0000-000027110000}"/>
    <cellStyle name="Normal 8 3 3 2 2 2" xfId="2226" xr:uid="{00000000-0005-0000-0000-000028110000}"/>
    <cellStyle name="Normal 8 3 3 2 2 2 2" xfId="6741" xr:uid="{00000000-0005-0000-0000-000029110000}"/>
    <cellStyle name="Normal 8 3 3 2 2 2 3" xfId="4686" xr:uid="{00000000-0005-0000-0000-00002A110000}"/>
    <cellStyle name="Normal 8 3 3 2 2 3" xfId="5727" xr:uid="{00000000-0005-0000-0000-00002B110000}"/>
    <cellStyle name="Normal 8 3 3 2 2 4" xfId="3672" xr:uid="{00000000-0005-0000-0000-00002C110000}"/>
    <cellStyle name="Normal 8 3 3 2 3" xfId="648" xr:uid="{00000000-0005-0000-0000-00002D110000}"/>
    <cellStyle name="Normal 8 3 3 2 3 2" xfId="1941" xr:uid="{00000000-0005-0000-0000-00002E110000}"/>
    <cellStyle name="Normal 8 3 3 2 3 2 2" xfId="6456" xr:uid="{00000000-0005-0000-0000-00002F110000}"/>
    <cellStyle name="Normal 8 3 3 2 3 2 3" xfId="4401" xr:uid="{00000000-0005-0000-0000-000030110000}"/>
    <cellStyle name="Normal 8 3 3 2 3 3" xfId="5442" xr:uid="{00000000-0005-0000-0000-000031110000}"/>
    <cellStyle name="Normal 8 3 3 2 3 4" xfId="3387" xr:uid="{00000000-0005-0000-0000-000032110000}"/>
    <cellStyle name="Normal 8 3 3 2 4" xfId="1637" xr:uid="{00000000-0005-0000-0000-000033110000}"/>
    <cellStyle name="Normal 8 3 3 2 4 2" xfId="6152" xr:uid="{00000000-0005-0000-0000-000034110000}"/>
    <cellStyle name="Normal 8 3 3 2 4 3" xfId="4097" xr:uid="{00000000-0005-0000-0000-000035110000}"/>
    <cellStyle name="Normal 8 3 3 2 5" xfId="5138" xr:uid="{00000000-0005-0000-0000-000036110000}"/>
    <cellStyle name="Normal 8 3 3 2 6" xfId="3083" xr:uid="{00000000-0005-0000-0000-000037110000}"/>
    <cellStyle name="Normal 8 3 3 3" xfId="458" xr:uid="{00000000-0005-0000-0000-000038110000}"/>
    <cellStyle name="Normal 8 3 3 3 2" xfId="1028" xr:uid="{00000000-0005-0000-0000-000039110000}"/>
    <cellStyle name="Normal 8 3 3 3 2 2" xfId="2321" xr:uid="{00000000-0005-0000-0000-00003A110000}"/>
    <cellStyle name="Normal 8 3 3 3 2 2 2" xfId="6836" xr:uid="{00000000-0005-0000-0000-00003B110000}"/>
    <cellStyle name="Normal 8 3 3 3 2 2 3" xfId="4781" xr:uid="{00000000-0005-0000-0000-00003C110000}"/>
    <cellStyle name="Normal 8 3 3 3 2 3" xfId="5822" xr:uid="{00000000-0005-0000-0000-00003D110000}"/>
    <cellStyle name="Normal 8 3 3 3 2 4" xfId="3767" xr:uid="{00000000-0005-0000-0000-00003E110000}"/>
    <cellStyle name="Normal 8 3 3 3 3" xfId="743" xr:uid="{00000000-0005-0000-0000-00003F110000}"/>
    <cellStyle name="Normal 8 3 3 3 3 2" xfId="2036" xr:uid="{00000000-0005-0000-0000-000040110000}"/>
    <cellStyle name="Normal 8 3 3 3 3 2 2" xfId="6551" xr:uid="{00000000-0005-0000-0000-000041110000}"/>
    <cellStyle name="Normal 8 3 3 3 3 2 3" xfId="4496" xr:uid="{00000000-0005-0000-0000-000042110000}"/>
    <cellStyle name="Normal 8 3 3 3 3 3" xfId="5537" xr:uid="{00000000-0005-0000-0000-000043110000}"/>
    <cellStyle name="Normal 8 3 3 3 3 4" xfId="3482" xr:uid="{00000000-0005-0000-0000-000044110000}"/>
    <cellStyle name="Normal 8 3 3 3 4" xfId="1751" xr:uid="{00000000-0005-0000-0000-000045110000}"/>
    <cellStyle name="Normal 8 3 3 3 4 2" xfId="6266" xr:uid="{00000000-0005-0000-0000-000046110000}"/>
    <cellStyle name="Normal 8 3 3 3 4 3" xfId="4211" xr:uid="{00000000-0005-0000-0000-000047110000}"/>
    <cellStyle name="Normal 8 3 3 3 5" xfId="5252" xr:uid="{00000000-0005-0000-0000-000048110000}"/>
    <cellStyle name="Normal 8 3 3 3 6" xfId="3197" xr:uid="{00000000-0005-0000-0000-000049110000}"/>
    <cellStyle name="Normal 8 3 3 4" xfId="230" xr:uid="{00000000-0005-0000-0000-00004A110000}"/>
    <cellStyle name="Normal 8 3 3 4 2" xfId="838" xr:uid="{00000000-0005-0000-0000-00004B110000}"/>
    <cellStyle name="Normal 8 3 3 4 2 2" xfId="2131" xr:uid="{00000000-0005-0000-0000-00004C110000}"/>
    <cellStyle name="Normal 8 3 3 4 2 2 2" xfId="6646" xr:uid="{00000000-0005-0000-0000-00004D110000}"/>
    <cellStyle name="Normal 8 3 3 4 2 2 3" xfId="4591" xr:uid="{00000000-0005-0000-0000-00004E110000}"/>
    <cellStyle name="Normal 8 3 3 4 2 3" xfId="5632" xr:uid="{00000000-0005-0000-0000-00004F110000}"/>
    <cellStyle name="Normal 8 3 3 4 2 4" xfId="3577" xr:uid="{00000000-0005-0000-0000-000050110000}"/>
    <cellStyle name="Normal 8 3 3 4 3" xfId="1523" xr:uid="{00000000-0005-0000-0000-000051110000}"/>
    <cellStyle name="Normal 8 3 3 4 3 2" xfId="6038" xr:uid="{00000000-0005-0000-0000-000052110000}"/>
    <cellStyle name="Normal 8 3 3 4 3 3" xfId="3983" xr:uid="{00000000-0005-0000-0000-000053110000}"/>
    <cellStyle name="Normal 8 3 3 4 4" xfId="5024" xr:uid="{00000000-0005-0000-0000-000054110000}"/>
    <cellStyle name="Normal 8 3 3 4 5" xfId="2969" xr:uid="{00000000-0005-0000-0000-000055110000}"/>
    <cellStyle name="Normal 8 3 3 5" xfId="553" xr:uid="{00000000-0005-0000-0000-000056110000}"/>
    <cellStyle name="Normal 8 3 3 5 2" xfId="1846" xr:uid="{00000000-0005-0000-0000-000057110000}"/>
    <cellStyle name="Normal 8 3 3 5 2 2" xfId="6361" xr:uid="{00000000-0005-0000-0000-000058110000}"/>
    <cellStyle name="Normal 8 3 3 5 2 3" xfId="4306" xr:uid="{00000000-0005-0000-0000-000059110000}"/>
    <cellStyle name="Normal 8 3 3 5 3" xfId="5347" xr:uid="{00000000-0005-0000-0000-00005A110000}"/>
    <cellStyle name="Normal 8 3 3 5 4" xfId="3292" xr:uid="{00000000-0005-0000-0000-00005B110000}"/>
    <cellStyle name="Normal 8 3 3 6" xfId="1409" xr:uid="{00000000-0005-0000-0000-00005C110000}"/>
    <cellStyle name="Normal 8 3 3 6 2" xfId="5924" xr:uid="{00000000-0005-0000-0000-00005D110000}"/>
    <cellStyle name="Normal 8 3 3 6 3" xfId="3869" xr:uid="{00000000-0005-0000-0000-00005E110000}"/>
    <cellStyle name="Normal 8 3 3 7" xfId="4910" xr:uid="{00000000-0005-0000-0000-00005F110000}"/>
    <cellStyle name="Normal 8 3 3 8" xfId="2855" xr:uid="{00000000-0005-0000-0000-000060110000}"/>
    <cellStyle name="Normal 8 3 4" xfId="135" xr:uid="{00000000-0005-0000-0000-000061110000}"/>
    <cellStyle name="Normal 8 3 4 2" xfId="363" xr:uid="{00000000-0005-0000-0000-000062110000}"/>
    <cellStyle name="Normal 8 3 4 2 2" xfId="952" xr:uid="{00000000-0005-0000-0000-000063110000}"/>
    <cellStyle name="Normal 8 3 4 2 2 2" xfId="2245" xr:uid="{00000000-0005-0000-0000-000064110000}"/>
    <cellStyle name="Normal 8 3 4 2 2 2 2" xfId="6760" xr:uid="{00000000-0005-0000-0000-000065110000}"/>
    <cellStyle name="Normal 8 3 4 2 2 2 3" xfId="4705" xr:uid="{00000000-0005-0000-0000-000066110000}"/>
    <cellStyle name="Normal 8 3 4 2 2 3" xfId="5746" xr:uid="{00000000-0005-0000-0000-000067110000}"/>
    <cellStyle name="Normal 8 3 4 2 2 4" xfId="3691" xr:uid="{00000000-0005-0000-0000-000068110000}"/>
    <cellStyle name="Normal 8 3 4 2 3" xfId="667" xr:uid="{00000000-0005-0000-0000-000069110000}"/>
    <cellStyle name="Normal 8 3 4 2 3 2" xfId="1960" xr:uid="{00000000-0005-0000-0000-00006A110000}"/>
    <cellStyle name="Normal 8 3 4 2 3 2 2" xfId="6475" xr:uid="{00000000-0005-0000-0000-00006B110000}"/>
    <cellStyle name="Normal 8 3 4 2 3 2 3" xfId="4420" xr:uid="{00000000-0005-0000-0000-00006C110000}"/>
    <cellStyle name="Normal 8 3 4 2 3 3" xfId="5461" xr:uid="{00000000-0005-0000-0000-00006D110000}"/>
    <cellStyle name="Normal 8 3 4 2 3 4" xfId="3406" xr:uid="{00000000-0005-0000-0000-00006E110000}"/>
    <cellStyle name="Normal 8 3 4 2 4" xfId="1656" xr:uid="{00000000-0005-0000-0000-00006F110000}"/>
    <cellStyle name="Normal 8 3 4 2 4 2" xfId="6171" xr:uid="{00000000-0005-0000-0000-000070110000}"/>
    <cellStyle name="Normal 8 3 4 2 4 3" xfId="4116" xr:uid="{00000000-0005-0000-0000-000071110000}"/>
    <cellStyle name="Normal 8 3 4 2 5" xfId="5157" xr:uid="{00000000-0005-0000-0000-000072110000}"/>
    <cellStyle name="Normal 8 3 4 2 6" xfId="3102" xr:uid="{00000000-0005-0000-0000-000073110000}"/>
    <cellStyle name="Normal 8 3 4 3" xfId="477" xr:uid="{00000000-0005-0000-0000-000074110000}"/>
    <cellStyle name="Normal 8 3 4 3 2" xfId="1047" xr:uid="{00000000-0005-0000-0000-000075110000}"/>
    <cellStyle name="Normal 8 3 4 3 2 2" xfId="2340" xr:uid="{00000000-0005-0000-0000-000076110000}"/>
    <cellStyle name="Normal 8 3 4 3 2 2 2" xfId="6855" xr:uid="{00000000-0005-0000-0000-000077110000}"/>
    <cellStyle name="Normal 8 3 4 3 2 2 3" xfId="4800" xr:uid="{00000000-0005-0000-0000-000078110000}"/>
    <cellStyle name="Normal 8 3 4 3 2 3" xfId="5841" xr:uid="{00000000-0005-0000-0000-000079110000}"/>
    <cellStyle name="Normal 8 3 4 3 2 4" xfId="3786" xr:uid="{00000000-0005-0000-0000-00007A110000}"/>
    <cellStyle name="Normal 8 3 4 3 3" xfId="762" xr:uid="{00000000-0005-0000-0000-00007B110000}"/>
    <cellStyle name="Normal 8 3 4 3 3 2" xfId="2055" xr:uid="{00000000-0005-0000-0000-00007C110000}"/>
    <cellStyle name="Normal 8 3 4 3 3 2 2" xfId="6570" xr:uid="{00000000-0005-0000-0000-00007D110000}"/>
    <cellStyle name="Normal 8 3 4 3 3 2 3" xfId="4515" xr:uid="{00000000-0005-0000-0000-00007E110000}"/>
    <cellStyle name="Normal 8 3 4 3 3 3" xfId="5556" xr:uid="{00000000-0005-0000-0000-00007F110000}"/>
    <cellStyle name="Normal 8 3 4 3 3 4" xfId="3501" xr:uid="{00000000-0005-0000-0000-000080110000}"/>
    <cellStyle name="Normal 8 3 4 3 4" xfId="1770" xr:uid="{00000000-0005-0000-0000-000081110000}"/>
    <cellStyle name="Normal 8 3 4 3 4 2" xfId="6285" xr:uid="{00000000-0005-0000-0000-000082110000}"/>
    <cellStyle name="Normal 8 3 4 3 4 3" xfId="4230" xr:uid="{00000000-0005-0000-0000-000083110000}"/>
    <cellStyle name="Normal 8 3 4 3 5" xfId="5271" xr:uid="{00000000-0005-0000-0000-000084110000}"/>
    <cellStyle name="Normal 8 3 4 3 6" xfId="3216" xr:uid="{00000000-0005-0000-0000-000085110000}"/>
    <cellStyle name="Normal 8 3 4 4" xfId="249" xr:uid="{00000000-0005-0000-0000-000086110000}"/>
    <cellStyle name="Normal 8 3 4 4 2" xfId="857" xr:uid="{00000000-0005-0000-0000-000087110000}"/>
    <cellStyle name="Normal 8 3 4 4 2 2" xfId="2150" xr:uid="{00000000-0005-0000-0000-000088110000}"/>
    <cellStyle name="Normal 8 3 4 4 2 2 2" xfId="6665" xr:uid="{00000000-0005-0000-0000-000089110000}"/>
    <cellStyle name="Normal 8 3 4 4 2 2 3" xfId="4610" xr:uid="{00000000-0005-0000-0000-00008A110000}"/>
    <cellStyle name="Normal 8 3 4 4 2 3" xfId="5651" xr:uid="{00000000-0005-0000-0000-00008B110000}"/>
    <cellStyle name="Normal 8 3 4 4 2 4" xfId="3596" xr:uid="{00000000-0005-0000-0000-00008C110000}"/>
    <cellStyle name="Normal 8 3 4 4 3" xfId="1542" xr:uid="{00000000-0005-0000-0000-00008D110000}"/>
    <cellStyle name="Normal 8 3 4 4 3 2" xfId="6057" xr:uid="{00000000-0005-0000-0000-00008E110000}"/>
    <cellStyle name="Normal 8 3 4 4 3 3" xfId="4002" xr:uid="{00000000-0005-0000-0000-00008F110000}"/>
    <cellStyle name="Normal 8 3 4 4 4" xfId="5043" xr:uid="{00000000-0005-0000-0000-000090110000}"/>
    <cellStyle name="Normal 8 3 4 4 5" xfId="2988" xr:uid="{00000000-0005-0000-0000-000091110000}"/>
    <cellStyle name="Normal 8 3 4 5" xfId="572" xr:uid="{00000000-0005-0000-0000-000092110000}"/>
    <cellStyle name="Normal 8 3 4 5 2" xfId="1865" xr:uid="{00000000-0005-0000-0000-000093110000}"/>
    <cellStyle name="Normal 8 3 4 5 2 2" xfId="6380" xr:uid="{00000000-0005-0000-0000-000094110000}"/>
    <cellStyle name="Normal 8 3 4 5 2 3" xfId="4325" xr:uid="{00000000-0005-0000-0000-000095110000}"/>
    <cellStyle name="Normal 8 3 4 5 3" xfId="5366" xr:uid="{00000000-0005-0000-0000-000096110000}"/>
    <cellStyle name="Normal 8 3 4 5 4" xfId="3311" xr:uid="{00000000-0005-0000-0000-000097110000}"/>
    <cellStyle name="Normal 8 3 4 6" xfId="1428" xr:uid="{00000000-0005-0000-0000-000098110000}"/>
    <cellStyle name="Normal 8 3 4 6 2" xfId="5943" xr:uid="{00000000-0005-0000-0000-000099110000}"/>
    <cellStyle name="Normal 8 3 4 6 3" xfId="3888" xr:uid="{00000000-0005-0000-0000-00009A110000}"/>
    <cellStyle name="Normal 8 3 4 7" xfId="4929" xr:uid="{00000000-0005-0000-0000-00009B110000}"/>
    <cellStyle name="Normal 8 3 4 8" xfId="2874" xr:uid="{00000000-0005-0000-0000-00009C110000}"/>
    <cellStyle name="Normal 8 3 5" xfId="154" xr:uid="{00000000-0005-0000-0000-00009D110000}"/>
    <cellStyle name="Normal 8 3 5 2" xfId="382" xr:uid="{00000000-0005-0000-0000-00009E110000}"/>
    <cellStyle name="Normal 8 3 5 2 2" xfId="971" xr:uid="{00000000-0005-0000-0000-00009F110000}"/>
    <cellStyle name="Normal 8 3 5 2 2 2" xfId="2264" xr:uid="{00000000-0005-0000-0000-0000A0110000}"/>
    <cellStyle name="Normal 8 3 5 2 2 2 2" xfId="6779" xr:uid="{00000000-0005-0000-0000-0000A1110000}"/>
    <cellStyle name="Normal 8 3 5 2 2 2 3" xfId="4724" xr:uid="{00000000-0005-0000-0000-0000A2110000}"/>
    <cellStyle name="Normal 8 3 5 2 2 3" xfId="5765" xr:uid="{00000000-0005-0000-0000-0000A3110000}"/>
    <cellStyle name="Normal 8 3 5 2 2 4" xfId="3710" xr:uid="{00000000-0005-0000-0000-0000A4110000}"/>
    <cellStyle name="Normal 8 3 5 2 3" xfId="686" xr:uid="{00000000-0005-0000-0000-0000A5110000}"/>
    <cellStyle name="Normal 8 3 5 2 3 2" xfId="1979" xr:uid="{00000000-0005-0000-0000-0000A6110000}"/>
    <cellStyle name="Normal 8 3 5 2 3 2 2" xfId="6494" xr:uid="{00000000-0005-0000-0000-0000A7110000}"/>
    <cellStyle name="Normal 8 3 5 2 3 2 3" xfId="4439" xr:uid="{00000000-0005-0000-0000-0000A8110000}"/>
    <cellStyle name="Normal 8 3 5 2 3 3" xfId="5480" xr:uid="{00000000-0005-0000-0000-0000A9110000}"/>
    <cellStyle name="Normal 8 3 5 2 3 4" xfId="3425" xr:uid="{00000000-0005-0000-0000-0000AA110000}"/>
    <cellStyle name="Normal 8 3 5 2 4" xfId="1675" xr:uid="{00000000-0005-0000-0000-0000AB110000}"/>
    <cellStyle name="Normal 8 3 5 2 4 2" xfId="6190" xr:uid="{00000000-0005-0000-0000-0000AC110000}"/>
    <cellStyle name="Normal 8 3 5 2 4 3" xfId="4135" xr:uid="{00000000-0005-0000-0000-0000AD110000}"/>
    <cellStyle name="Normal 8 3 5 2 5" xfId="5176" xr:uid="{00000000-0005-0000-0000-0000AE110000}"/>
    <cellStyle name="Normal 8 3 5 2 6" xfId="3121" xr:uid="{00000000-0005-0000-0000-0000AF110000}"/>
    <cellStyle name="Normal 8 3 5 3" xfId="496" xr:uid="{00000000-0005-0000-0000-0000B0110000}"/>
    <cellStyle name="Normal 8 3 5 3 2" xfId="1066" xr:uid="{00000000-0005-0000-0000-0000B1110000}"/>
    <cellStyle name="Normal 8 3 5 3 2 2" xfId="2359" xr:uid="{00000000-0005-0000-0000-0000B2110000}"/>
    <cellStyle name="Normal 8 3 5 3 2 2 2" xfId="6874" xr:uid="{00000000-0005-0000-0000-0000B3110000}"/>
    <cellStyle name="Normal 8 3 5 3 2 2 3" xfId="4819" xr:uid="{00000000-0005-0000-0000-0000B4110000}"/>
    <cellStyle name="Normal 8 3 5 3 2 3" xfId="5860" xr:uid="{00000000-0005-0000-0000-0000B5110000}"/>
    <cellStyle name="Normal 8 3 5 3 2 4" xfId="3805" xr:uid="{00000000-0005-0000-0000-0000B6110000}"/>
    <cellStyle name="Normal 8 3 5 3 3" xfId="781" xr:uid="{00000000-0005-0000-0000-0000B7110000}"/>
    <cellStyle name="Normal 8 3 5 3 3 2" xfId="2074" xr:uid="{00000000-0005-0000-0000-0000B8110000}"/>
    <cellStyle name="Normal 8 3 5 3 3 2 2" xfId="6589" xr:uid="{00000000-0005-0000-0000-0000B9110000}"/>
    <cellStyle name="Normal 8 3 5 3 3 2 3" xfId="4534" xr:uid="{00000000-0005-0000-0000-0000BA110000}"/>
    <cellStyle name="Normal 8 3 5 3 3 3" xfId="5575" xr:uid="{00000000-0005-0000-0000-0000BB110000}"/>
    <cellStyle name="Normal 8 3 5 3 3 4" xfId="3520" xr:uid="{00000000-0005-0000-0000-0000BC110000}"/>
    <cellStyle name="Normal 8 3 5 3 4" xfId="1789" xr:uid="{00000000-0005-0000-0000-0000BD110000}"/>
    <cellStyle name="Normal 8 3 5 3 4 2" xfId="6304" xr:uid="{00000000-0005-0000-0000-0000BE110000}"/>
    <cellStyle name="Normal 8 3 5 3 4 3" xfId="4249" xr:uid="{00000000-0005-0000-0000-0000BF110000}"/>
    <cellStyle name="Normal 8 3 5 3 5" xfId="5290" xr:uid="{00000000-0005-0000-0000-0000C0110000}"/>
    <cellStyle name="Normal 8 3 5 3 6" xfId="3235" xr:uid="{00000000-0005-0000-0000-0000C1110000}"/>
    <cellStyle name="Normal 8 3 5 4" xfId="268" xr:uid="{00000000-0005-0000-0000-0000C2110000}"/>
    <cellStyle name="Normal 8 3 5 4 2" xfId="876" xr:uid="{00000000-0005-0000-0000-0000C3110000}"/>
    <cellStyle name="Normal 8 3 5 4 2 2" xfId="2169" xr:uid="{00000000-0005-0000-0000-0000C4110000}"/>
    <cellStyle name="Normal 8 3 5 4 2 2 2" xfId="6684" xr:uid="{00000000-0005-0000-0000-0000C5110000}"/>
    <cellStyle name="Normal 8 3 5 4 2 2 3" xfId="4629" xr:uid="{00000000-0005-0000-0000-0000C6110000}"/>
    <cellStyle name="Normal 8 3 5 4 2 3" xfId="5670" xr:uid="{00000000-0005-0000-0000-0000C7110000}"/>
    <cellStyle name="Normal 8 3 5 4 2 4" xfId="3615" xr:uid="{00000000-0005-0000-0000-0000C8110000}"/>
    <cellStyle name="Normal 8 3 5 4 3" xfId="1561" xr:uid="{00000000-0005-0000-0000-0000C9110000}"/>
    <cellStyle name="Normal 8 3 5 4 3 2" xfId="6076" xr:uid="{00000000-0005-0000-0000-0000CA110000}"/>
    <cellStyle name="Normal 8 3 5 4 3 3" xfId="4021" xr:uid="{00000000-0005-0000-0000-0000CB110000}"/>
    <cellStyle name="Normal 8 3 5 4 4" xfId="5062" xr:uid="{00000000-0005-0000-0000-0000CC110000}"/>
    <cellStyle name="Normal 8 3 5 4 5" xfId="3007" xr:uid="{00000000-0005-0000-0000-0000CD110000}"/>
    <cellStyle name="Normal 8 3 5 5" xfId="591" xr:uid="{00000000-0005-0000-0000-0000CE110000}"/>
    <cellStyle name="Normal 8 3 5 5 2" xfId="1884" xr:uid="{00000000-0005-0000-0000-0000CF110000}"/>
    <cellStyle name="Normal 8 3 5 5 2 2" xfId="6399" xr:uid="{00000000-0005-0000-0000-0000D0110000}"/>
    <cellStyle name="Normal 8 3 5 5 2 3" xfId="4344" xr:uid="{00000000-0005-0000-0000-0000D1110000}"/>
    <cellStyle name="Normal 8 3 5 5 3" xfId="5385" xr:uid="{00000000-0005-0000-0000-0000D2110000}"/>
    <cellStyle name="Normal 8 3 5 5 4" xfId="3330" xr:uid="{00000000-0005-0000-0000-0000D3110000}"/>
    <cellStyle name="Normal 8 3 5 6" xfId="1447" xr:uid="{00000000-0005-0000-0000-0000D4110000}"/>
    <cellStyle name="Normal 8 3 5 6 2" xfId="5962" xr:uid="{00000000-0005-0000-0000-0000D5110000}"/>
    <cellStyle name="Normal 8 3 5 6 3" xfId="3907" xr:uid="{00000000-0005-0000-0000-0000D6110000}"/>
    <cellStyle name="Normal 8 3 5 7" xfId="4948" xr:uid="{00000000-0005-0000-0000-0000D7110000}"/>
    <cellStyle name="Normal 8 3 5 8" xfId="2893" xr:uid="{00000000-0005-0000-0000-0000D8110000}"/>
    <cellStyle name="Normal 8 3 6" xfId="287" xr:uid="{00000000-0005-0000-0000-0000D9110000}"/>
    <cellStyle name="Normal 8 3 6 2" xfId="401" xr:uid="{00000000-0005-0000-0000-0000DA110000}"/>
    <cellStyle name="Normal 8 3 6 2 2" xfId="895" xr:uid="{00000000-0005-0000-0000-0000DB110000}"/>
    <cellStyle name="Normal 8 3 6 2 2 2" xfId="2188" xr:uid="{00000000-0005-0000-0000-0000DC110000}"/>
    <cellStyle name="Normal 8 3 6 2 2 2 2" xfId="6703" xr:uid="{00000000-0005-0000-0000-0000DD110000}"/>
    <cellStyle name="Normal 8 3 6 2 2 2 3" xfId="4648" xr:uid="{00000000-0005-0000-0000-0000DE110000}"/>
    <cellStyle name="Normal 8 3 6 2 2 3" xfId="5689" xr:uid="{00000000-0005-0000-0000-0000DF110000}"/>
    <cellStyle name="Normal 8 3 6 2 2 4" xfId="3634" xr:uid="{00000000-0005-0000-0000-0000E0110000}"/>
    <cellStyle name="Normal 8 3 6 2 3" xfId="1694" xr:uid="{00000000-0005-0000-0000-0000E1110000}"/>
    <cellStyle name="Normal 8 3 6 2 3 2" xfId="6209" xr:uid="{00000000-0005-0000-0000-0000E2110000}"/>
    <cellStyle name="Normal 8 3 6 2 3 3" xfId="4154" xr:uid="{00000000-0005-0000-0000-0000E3110000}"/>
    <cellStyle name="Normal 8 3 6 2 4" xfId="5195" xr:uid="{00000000-0005-0000-0000-0000E4110000}"/>
    <cellStyle name="Normal 8 3 6 2 5" xfId="3140" xr:uid="{00000000-0005-0000-0000-0000E5110000}"/>
    <cellStyle name="Normal 8 3 6 3" xfId="610" xr:uid="{00000000-0005-0000-0000-0000E6110000}"/>
    <cellStyle name="Normal 8 3 6 3 2" xfId="1903" xr:uid="{00000000-0005-0000-0000-0000E7110000}"/>
    <cellStyle name="Normal 8 3 6 3 2 2" xfId="6418" xr:uid="{00000000-0005-0000-0000-0000E8110000}"/>
    <cellStyle name="Normal 8 3 6 3 2 3" xfId="4363" xr:uid="{00000000-0005-0000-0000-0000E9110000}"/>
    <cellStyle name="Normal 8 3 6 3 3" xfId="5404" xr:uid="{00000000-0005-0000-0000-0000EA110000}"/>
    <cellStyle name="Normal 8 3 6 3 4" xfId="3349" xr:uid="{00000000-0005-0000-0000-0000EB110000}"/>
    <cellStyle name="Normal 8 3 6 4" xfId="1580" xr:uid="{00000000-0005-0000-0000-0000EC110000}"/>
    <cellStyle name="Normal 8 3 6 4 2" xfId="6095" xr:uid="{00000000-0005-0000-0000-0000ED110000}"/>
    <cellStyle name="Normal 8 3 6 4 3" xfId="4040" xr:uid="{00000000-0005-0000-0000-0000EE110000}"/>
    <cellStyle name="Normal 8 3 6 5" xfId="5081" xr:uid="{00000000-0005-0000-0000-0000EF110000}"/>
    <cellStyle name="Normal 8 3 6 6" xfId="3026" xr:uid="{00000000-0005-0000-0000-0000F0110000}"/>
    <cellStyle name="Normal 8 3 7" xfId="306" xr:uid="{00000000-0005-0000-0000-0000F1110000}"/>
    <cellStyle name="Normal 8 3 7 2" xfId="990" xr:uid="{00000000-0005-0000-0000-0000F2110000}"/>
    <cellStyle name="Normal 8 3 7 2 2" xfId="2283" xr:uid="{00000000-0005-0000-0000-0000F3110000}"/>
    <cellStyle name="Normal 8 3 7 2 2 2" xfId="6798" xr:uid="{00000000-0005-0000-0000-0000F4110000}"/>
    <cellStyle name="Normal 8 3 7 2 2 3" xfId="4743" xr:uid="{00000000-0005-0000-0000-0000F5110000}"/>
    <cellStyle name="Normal 8 3 7 2 3" xfId="5784" xr:uid="{00000000-0005-0000-0000-0000F6110000}"/>
    <cellStyle name="Normal 8 3 7 2 4" xfId="3729" xr:uid="{00000000-0005-0000-0000-0000F7110000}"/>
    <cellStyle name="Normal 8 3 7 3" xfId="705" xr:uid="{00000000-0005-0000-0000-0000F8110000}"/>
    <cellStyle name="Normal 8 3 7 3 2" xfId="1998" xr:uid="{00000000-0005-0000-0000-0000F9110000}"/>
    <cellStyle name="Normal 8 3 7 3 2 2" xfId="6513" xr:uid="{00000000-0005-0000-0000-0000FA110000}"/>
    <cellStyle name="Normal 8 3 7 3 2 3" xfId="4458" xr:uid="{00000000-0005-0000-0000-0000FB110000}"/>
    <cellStyle name="Normal 8 3 7 3 3" xfId="5499" xr:uid="{00000000-0005-0000-0000-0000FC110000}"/>
    <cellStyle name="Normal 8 3 7 3 4" xfId="3444" xr:uid="{00000000-0005-0000-0000-0000FD110000}"/>
    <cellStyle name="Normal 8 3 7 4" xfId="1599" xr:uid="{00000000-0005-0000-0000-0000FE110000}"/>
    <cellStyle name="Normal 8 3 7 4 2" xfId="6114" xr:uid="{00000000-0005-0000-0000-0000FF110000}"/>
    <cellStyle name="Normal 8 3 7 4 3" xfId="4059" xr:uid="{00000000-0005-0000-0000-000000120000}"/>
    <cellStyle name="Normal 8 3 7 5" xfId="5100" xr:uid="{00000000-0005-0000-0000-000001120000}"/>
    <cellStyle name="Normal 8 3 7 6" xfId="3045" xr:uid="{00000000-0005-0000-0000-000002120000}"/>
    <cellStyle name="Normal 8 3 8" xfId="420" xr:uid="{00000000-0005-0000-0000-000003120000}"/>
    <cellStyle name="Normal 8 3 8 2" xfId="800" xr:uid="{00000000-0005-0000-0000-000004120000}"/>
    <cellStyle name="Normal 8 3 8 2 2" xfId="2093" xr:uid="{00000000-0005-0000-0000-000005120000}"/>
    <cellStyle name="Normal 8 3 8 2 2 2" xfId="6608" xr:uid="{00000000-0005-0000-0000-000006120000}"/>
    <cellStyle name="Normal 8 3 8 2 2 3" xfId="4553" xr:uid="{00000000-0005-0000-0000-000007120000}"/>
    <cellStyle name="Normal 8 3 8 2 3" xfId="5594" xr:uid="{00000000-0005-0000-0000-000008120000}"/>
    <cellStyle name="Normal 8 3 8 2 4" xfId="3539" xr:uid="{00000000-0005-0000-0000-000009120000}"/>
    <cellStyle name="Normal 8 3 8 3" xfId="1713" xr:uid="{00000000-0005-0000-0000-00000A120000}"/>
    <cellStyle name="Normal 8 3 8 3 2" xfId="6228" xr:uid="{00000000-0005-0000-0000-00000B120000}"/>
    <cellStyle name="Normal 8 3 8 3 3" xfId="4173" xr:uid="{00000000-0005-0000-0000-00000C120000}"/>
    <cellStyle name="Normal 8 3 8 4" xfId="5214" xr:uid="{00000000-0005-0000-0000-00000D120000}"/>
    <cellStyle name="Normal 8 3 8 5" xfId="3159" xr:uid="{00000000-0005-0000-0000-00000E120000}"/>
    <cellStyle name="Normal 8 3 9" xfId="192" xr:uid="{00000000-0005-0000-0000-00000F120000}"/>
    <cellStyle name="Normal 8 3 9 2" xfId="1485" xr:uid="{00000000-0005-0000-0000-000010120000}"/>
    <cellStyle name="Normal 8 3 9 2 2" xfId="6000" xr:uid="{00000000-0005-0000-0000-000011120000}"/>
    <cellStyle name="Normal 8 3 9 2 3" xfId="3945" xr:uid="{00000000-0005-0000-0000-000012120000}"/>
    <cellStyle name="Normal 8 3 9 3" xfId="4986" xr:uid="{00000000-0005-0000-0000-000013120000}"/>
    <cellStyle name="Normal 8 3 9 4" xfId="2931" xr:uid="{00000000-0005-0000-0000-000014120000}"/>
    <cellStyle name="Normal 8 4" xfId="87" xr:uid="{00000000-0005-0000-0000-000015120000}"/>
    <cellStyle name="Normal 8 4 2" xfId="315" xr:uid="{00000000-0005-0000-0000-000016120000}"/>
    <cellStyle name="Normal 8 4 2 2" xfId="904" xr:uid="{00000000-0005-0000-0000-000017120000}"/>
    <cellStyle name="Normal 8 4 2 2 2" xfId="2197" xr:uid="{00000000-0005-0000-0000-000018120000}"/>
    <cellStyle name="Normal 8 4 2 2 2 2" xfId="6712" xr:uid="{00000000-0005-0000-0000-000019120000}"/>
    <cellStyle name="Normal 8 4 2 2 2 3" xfId="4657" xr:uid="{00000000-0005-0000-0000-00001A120000}"/>
    <cellStyle name="Normal 8 4 2 2 3" xfId="5698" xr:uid="{00000000-0005-0000-0000-00001B120000}"/>
    <cellStyle name="Normal 8 4 2 2 4" xfId="3643" xr:uid="{00000000-0005-0000-0000-00001C120000}"/>
    <cellStyle name="Normal 8 4 2 3" xfId="619" xr:uid="{00000000-0005-0000-0000-00001D120000}"/>
    <cellStyle name="Normal 8 4 2 3 2" xfId="1912" xr:uid="{00000000-0005-0000-0000-00001E120000}"/>
    <cellStyle name="Normal 8 4 2 3 2 2" xfId="6427" xr:uid="{00000000-0005-0000-0000-00001F120000}"/>
    <cellStyle name="Normal 8 4 2 3 2 3" xfId="4372" xr:uid="{00000000-0005-0000-0000-000020120000}"/>
    <cellStyle name="Normal 8 4 2 3 3" xfId="5413" xr:uid="{00000000-0005-0000-0000-000021120000}"/>
    <cellStyle name="Normal 8 4 2 3 4" xfId="3358" xr:uid="{00000000-0005-0000-0000-000022120000}"/>
    <cellStyle name="Normal 8 4 2 4" xfId="1608" xr:uid="{00000000-0005-0000-0000-000023120000}"/>
    <cellStyle name="Normal 8 4 2 4 2" xfId="6123" xr:uid="{00000000-0005-0000-0000-000024120000}"/>
    <cellStyle name="Normal 8 4 2 4 3" xfId="4068" xr:uid="{00000000-0005-0000-0000-000025120000}"/>
    <cellStyle name="Normal 8 4 2 5" xfId="5109" xr:uid="{00000000-0005-0000-0000-000026120000}"/>
    <cellStyle name="Normal 8 4 2 6" xfId="3054" xr:uid="{00000000-0005-0000-0000-000027120000}"/>
    <cellStyle name="Normal 8 4 3" xfId="429" xr:uid="{00000000-0005-0000-0000-000028120000}"/>
    <cellStyle name="Normal 8 4 3 2" xfId="999" xr:uid="{00000000-0005-0000-0000-000029120000}"/>
    <cellStyle name="Normal 8 4 3 2 2" xfId="2292" xr:uid="{00000000-0005-0000-0000-00002A120000}"/>
    <cellStyle name="Normal 8 4 3 2 2 2" xfId="6807" xr:uid="{00000000-0005-0000-0000-00002B120000}"/>
    <cellStyle name="Normal 8 4 3 2 2 3" xfId="4752" xr:uid="{00000000-0005-0000-0000-00002C120000}"/>
    <cellStyle name="Normal 8 4 3 2 3" xfId="5793" xr:uid="{00000000-0005-0000-0000-00002D120000}"/>
    <cellStyle name="Normal 8 4 3 2 4" xfId="3738" xr:uid="{00000000-0005-0000-0000-00002E120000}"/>
    <cellStyle name="Normal 8 4 3 3" xfId="714" xr:uid="{00000000-0005-0000-0000-00002F120000}"/>
    <cellStyle name="Normal 8 4 3 3 2" xfId="2007" xr:uid="{00000000-0005-0000-0000-000030120000}"/>
    <cellStyle name="Normal 8 4 3 3 2 2" xfId="6522" xr:uid="{00000000-0005-0000-0000-000031120000}"/>
    <cellStyle name="Normal 8 4 3 3 2 3" xfId="4467" xr:uid="{00000000-0005-0000-0000-000032120000}"/>
    <cellStyle name="Normal 8 4 3 3 3" xfId="5508" xr:uid="{00000000-0005-0000-0000-000033120000}"/>
    <cellStyle name="Normal 8 4 3 3 4" xfId="3453" xr:uid="{00000000-0005-0000-0000-000034120000}"/>
    <cellStyle name="Normal 8 4 3 4" xfId="1722" xr:uid="{00000000-0005-0000-0000-000035120000}"/>
    <cellStyle name="Normal 8 4 3 4 2" xfId="6237" xr:uid="{00000000-0005-0000-0000-000036120000}"/>
    <cellStyle name="Normal 8 4 3 4 3" xfId="4182" xr:uid="{00000000-0005-0000-0000-000037120000}"/>
    <cellStyle name="Normal 8 4 3 5" xfId="5223" xr:uid="{00000000-0005-0000-0000-000038120000}"/>
    <cellStyle name="Normal 8 4 3 6" xfId="3168" xr:uid="{00000000-0005-0000-0000-000039120000}"/>
    <cellStyle name="Normal 8 4 4" xfId="201" xr:uid="{00000000-0005-0000-0000-00003A120000}"/>
    <cellStyle name="Normal 8 4 4 2" xfId="809" xr:uid="{00000000-0005-0000-0000-00003B120000}"/>
    <cellStyle name="Normal 8 4 4 2 2" xfId="2102" xr:uid="{00000000-0005-0000-0000-00003C120000}"/>
    <cellStyle name="Normal 8 4 4 2 2 2" xfId="6617" xr:uid="{00000000-0005-0000-0000-00003D120000}"/>
    <cellStyle name="Normal 8 4 4 2 2 3" xfId="4562" xr:uid="{00000000-0005-0000-0000-00003E120000}"/>
    <cellStyle name="Normal 8 4 4 2 3" xfId="5603" xr:uid="{00000000-0005-0000-0000-00003F120000}"/>
    <cellStyle name="Normal 8 4 4 2 4" xfId="3548" xr:uid="{00000000-0005-0000-0000-000040120000}"/>
    <cellStyle name="Normal 8 4 4 3" xfId="1494" xr:uid="{00000000-0005-0000-0000-000041120000}"/>
    <cellStyle name="Normal 8 4 4 3 2" xfId="6009" xr:uid="{00000000-0005-0000-0000-000042120000}"/>
    <cellStyle name="Normal 8 4 4 3 3" xfId="3954" xr:uid="{00000000-0005-0000-0000-000043120000}"/>
    <cellStyle name="Normal 8 4 4 4" xfId="4995" xr:uid="{00000000-0005-0000-0000-000044120000}"/>
    <cellStyle name="Normal 8 4 4 5" xfId="2940" xr:uid="{00000000-0005-0000-0000-000045120000}"/>
    <cellStyle name="Normal 8 4 5" xfId="524" xr:uid="{00000000-0005-0000-0000-000046120000}"/>
    <cellStyle name="Normal 8 4 5 2" xfId="1817" xr:uid="{00000000-0005-0000-0000-000047120000}"/>
    <cellStyle name="Normal 8 4 5 2 2" xfId="6332" xr:uid="{00000000-0005-0000-0000-000048120000}"/>
    <cellStyle name="Normal 8 4 5 2 3" xfId="4277" xr:uid="{00000000-0005-0000-0000-000049120000}"/>
    <cellStyle name="Normal 8 4 5 3" xfId="5318" xr:uid="{00000000-0005-0000-0000-00004A120000}"/>
    <cellStyle name="Normal 8 4 5 4" xfId="3263" xr:uid="{00000000-0005-0000-0000-00004B120000}"/>
    <cellStyle name="Normal 8 4 6" xfId="1380" xr:uid="{00000000-0005-0000-0000-00004C120000}"/>
    <cellStyle name="Normal 8 4 6 2" xfId="5895" xr:uid="{00000000-0005-0000-0000-00004D120000}"/>
    <cellStyle name="Normal 8 4 6 3" xfId="3840" xr:uid="{00000000-0005-0000-0000-00004E120000}"/>
    <cellStyle name="Normal 8 4 7" xfId="4881" xr:uid="{00000000-0005-0000-0000-00004F120000}"/>
    <cellStyle name="Normal 8 4 8" xfId="2826" xr:uid="{00000000-0005-0000-0000-000050120000}"/>
    <cellStyle name="Normal 8 5" xfId="106" xr:uid="{00000000-0005-0000-0000-000051120000}"/>
    <cellStyle name="Normal 8 5 2" xfId="334" xr:uid="{00000000-0005-0000-0000-000052120000}"/>
    <cellStyle name="Normal 8 5 2 2" xfId="923" xr:uid="{00000000-0005-0000-0000-000053120000}"/>
    <cellStyle name="Normal 8 5 2 2 2" xfId="2216" xr:uid="{00000000-0005-0000-0000-000054120000}"/>
    <cellStyle name="Normal 8 5 2 2 2 2" xfId="6731" xr:uid="{00000000-0005-0000-0000-000055120000}"/>
    <cellStyle name="Normal 8 5 2 2 2 3" xfId="4676" xr:uid="{00000000-0005-0000-0000-000056120000}"/>
    <cellStyle name="Normal 8 5 2 2 3" xfId="5717" xr:uid="{00000000-0005-0000-0000-000057120000}"/>
    <cellStyle name="Normal 8 5 2 2 4" xfId="3662" xr:uid="{00000000-0005-0000-0000-000058120000}"/>
    <cellStyle name="Normal 8 5 2 3" xfId="638" xr:uid="{00000000-0005-0000-0000-000059120000}"/>
    <cellStyle name="Normal 8 5 2 3 2" xfId="1931" xr:uid="{00000000-0005-0000-0000-00005A120000}"/>
    <cellStyle name="Normal 8 5 2 3 2 2" xfId="6446" xr:uid="{00000000-0005-0000-0000-00005B120000}"/>
    <cellStyle name="Normal 8 5 2 3 2 3" xfId="4391" xr:uid="{00000000-0005-0000-0000-00005C120000}"/>
    <cellStyle name="Normal 8 5 2 3 3" xfId="5432" xr:uid="{00000000-0005-0000-0000-00005D120000}"/>
    <cellStyle name="Normal 8 5 2 3 4" xfId="3377" xr:uid="{00000000-0005-0000-0000-00005E120000}"/>
    <cellStyle name="Normal 8 5 2 4" xfId="1627" xr:uid="{00000000-0005-0000-0000-00005F120000}"/>
    <cellStyle name="Normal 8 5 2 4 2" xfId="6142" xr:uid="{00000000-0005-0000-0000-000060120000}"/>
    <cellStyle name="Normal 8 5 2 4 3" xfId="4087" xr:uid="{00000000-0005-0000-0000-000061120000}"/>
    <cellStyle name="Normal 8 5 2 5" xfId="5128" xr:uid="{00000000-0005-0000-0000-000062120000}"/>
    <cellStyle name="Normal 8 5 2 6" xfId="3073" xr:uid="{00000000-0005-0000-0000-000063120000}"/>
    <cellStyle name="Normal 8 5 3" xfId="448" xr:uid="{00000000-0005-0000-0000-000064120000}"/>
    <cellStyle name="Normal 8 5 3 2" xfId="1018" xr:uid="{00000000-0005-0000-0000-000065120000}"/>
    <cellStyle name="Normal 8 5 3 2 2" xfId="2311" xr:uid="{00000000-0005-0000-0000-000066120000}"/>
    <cellStyle name="Normal 8 5 3 2 2 2" xfId="6826" xr:uid="{00000000-0005-0000-0000-000067120000}"/>
    <cellStyle name="Normal 8 5 3 2 2 3" xfId="4771" xr:uid="{00000000-0005-0000-0000-000068120000}"/>
    <cellStyle name="Normal 8 5 3 2 3" xfId="5812" xr:uid="{00000000-0005-0000-0000-000069120000}"/>
    <cellStyle name="Normal 8 5 3 2 4" xfId="3757" xr:uid="{00000000-0005-0000-0000-00006A120000}"/>
    <cellStyle name="Normal 8 5 3 3" xfId="733" xr:uid="{00000000-0005-0000-0000-00006B120000}"/>
    <cellStyle name="Normal 8 5 3 3 2" xfId="2026" xr:uid="{00000000-0005-0000-0000-00006C120000}"/>
    <cellStyle name="Normal 8 5 3 3 2 2" xfId="6541" xr:uid="{00000000-0005-0000-0000-00006D120000}"/>
    <cellStyle name="Normal 8 5 3 3 2 3" xfId="4486" xr:uid="{00000000-0005-0000-0000-00006E120000}"/>
    <cellStyle name="Normal 8 5 3 3 3" xfId="5527" xr:uid="{00000000-0005-0000-0000-00006F120000}"/>
    <cellStyle name="Normal 8 5 3 3 4" xfId="3472" xr:uid="{00000000-0005-0000-0000-000070120000}"/>
    <cellStyle name="Normal 8 5 3 4" xfId="1741" xr:uid="{00000000-0005-0000-0000-000071120000}"/>
    <cellStyle name="Normal 8 5 3 4 2" xfId="6256" xr:uid="{00000000-0005-0000-0000-000072120000}"/>
    <cellStyle name="Normal 8 5 3 4 3" xfId="4201" xr:uid="{00000000-0005-0000-0000-000073120000}"/>
    <cellStyle name="Normal 8 5 3 5" xfId="5242" xr:uid="{00000000-0005-0000-0000-000074120000}"/>
    <cellStyle name="Normal 8 5 3 6" xfId="3187" xr:uid="{00000000-0005-0000-0000-000075120000}"/>
    <cellStyle name="Normal 8 5 4" xfId="220" xr:uid="{00000000-0005-0000-0000-000076120000}"/>
    <cellStyle name="Normal 8 5 4 2" xfId="828" xr:uid="{00000000-0005-0000-0000-000077120000}"/>
    <cellStyle name="Normal 8 5 4 2 2" xfId="2121" xr:uid="{00000000-0005-0000-0000-000078120000}"/>
    <cellStyle name="Normal 8 5 4 2 2 2" xfId="6636" xr:uid="{00000000-0005-0000-0000-000079120000}"/>
    <cellStyle name="Normal 8 5 4 2 2 3" xfId="4581" xr:uid="{00000000-0005-0000-0000-00007A120000}"/>
    <cellStyle name="Normal 8 5 4 2 3" xfId="5622" xr:uid="{00000000-0005-0000-0000-00007B120000}"/>
    <cellStyle name="Normal 8 5 4 2 4" xfId="3567" xr:uid="{00000000-0005-0000-0000-00007C120000}"/>
    <cellStyle name="Normal 8 5 4 3" xfId="1513" xr:uid="{00000000-0005-0000-0000-00007D120000}"/>
    <cellStyle name="Normal 8 5 4 3 2" xfId="6028" xr:uid="{00000000-0005-0000-0000-00007E120000}"/>
    <cellStyle name="Normal 8 5 4 3 3" xfId="3973" xr:uid="{00000000-0005-0000-0000-00007F120000}"/>
    <cellStyle name="Normal 8 5 4 4" xfId="5014" xr:uid="{00000000-0005-0000-0000-000080120000}"/>
    <cellStyle name="Normal 8 5 4 5" xfId="2959" xr:uid="{00000000-0005-0000-0000-000081120000}"/>
    <cellStyle name="Normal 8 5 5" xfId="543" xr:uid="{00000000-0005-0000-0000-000082120000}"/>
    <cellStyle name="Normal 8 5 5 2" xfId="1836" xr:uid="{00000000-0005-0000-0000-000083120000}"/>
    <cellStyle name="Normal 8 5 5 2 2" xfId="6351" xr:uid="{00000000-0005-0000-0000-000084120000}"/>
    <cellStyle name="Normal 8 5 5 2 3" xfId="4296" xr:uid="{00000000-0005-0000-0000-000085120000}"/>
    <cellStyle name="Normal 8 5 5 3" xfId="5337" xr:uid="{00000000-0005-0000-0000-000086120000}"/>
    <cellStyle name="Normal 8 5 5 4" xfId="3282" xr:uid="{00000000-0005-0000-0000-000087120000}"/>
    <cellStyle name="Normal 8 5 6" xfId="1399" xr:uid="{00000000-0005-0000-0000-000088120000}"/>
    <cellStyle name="Normal 8 5 6 2" xfId="5914" xr:uid="{00000000-0005-0000-0000-000089120000}"/>
    <cellStyle name="Normal 8 5 6 3" xfId="3859" xr:uid="{00000000-0005-0000-0000-00008A120000}"/>
    <cellStyle name="Normal 8 5 7" xfId="4900" xr:uid="{00000000-0005-0000-0000-00008B120000}"/>
    <cellStyle name="Normal 8 5 8" xfId="2845" xr:uid="{00000000-0005-0000-0000-00008C120000}"/>
    <cellStyle name="Normal 8 6" xfId="125" xr:uid="{00000000-0005-0000-0000-00008D120000}"/>
    <cellStyle name="Normal 8 6 2" xfId="353" xr:uid="{00000000-0005-0000-0000-00008E120000}"/>
    <cellStyle name="Normal 8 6 2 2" xfId="942" xr:uid="{00000000-0005-0000-0000-00008F120000}"/>
    <cellStyle name="Normal 8 6 2 2 2" xfId="2235" xr:uid="{00000000-0005-0000-0000-000090120000}"/>
    <cellStyle name="Normal 8 6 2 2 2 2" xfId="6750" xr:uid="{00000000-0005-0000-0000-000091120000}"/>
    <cellStyle name="Normal 8 6 2 2 2 3" xfId="4695" xr:uid="{00000000-0005-0000-0000-000092120000}"/>
    <cellStyle name="Normal 8 6 2 2 3" xfId="5736" xr:uid="{00000000-0005-0000-0000-000093120000}"/>
    <cellStyle name="Normal 8 6 2 2 4" xfId="3681" xr:uid="{00000000-0005-0000-0000-000094120000}"/>
    <cellStyle name="Normal 8 6 2 3" xfId="657" xr:uid="{00000000-0005-0000-0000-000095120000}"/>
    <cellStyle name="Normal 8 6 2 3 2" xfId="1950" xr:uid="{00000000-0005-0000-0000-000096120000}"/>
    <cellStyle name="Normal 8 6 2 3 2 2" xfId="6465" xr:uid="{00000000-0005-0000-0000-000097120000}"/>
    <cellStyle name="Normal 8 6 2 3 2 3" xfId="4410" xr:uid="{00000000-0005-0000-0000-000098120000}"/>
    <cellStyle name="Normal 8 6 2 3 3" xfId="5451" xr:uid="{00000000-0005-0000-0000-000099120000}"/>
    <cellStyle name="Normal 8 6 2 3 4" xfId="3396" xr:uid="{00000000-0005-0000-0000-00009A120000}"/>
    <cellStyle name="Normal 8 6 2 4" xfId="1646" xr:uid="{00000000-0005-0000-0000-00009B120000}"/>
    <cellStyle name="Normal 8 6 2 4 2" xfId="6161" xr:uid="{00000000-0005-0000-0000-00009C120000}"/>
    <cellStyle name="Normal 8 6 2 4 3" xfId="4106" xr:uid="{00000000-0005-0000-0000-00009D120000}"/>
    <cellStyle name="Normal 8 6 2 5" xfId="5147" xr:uid="{00000000-0005-0000-0000-00009E120000}"/>
    <cellStyle name="Normal 8 6 2 6" xfId="3092" xr:uid="{00000000-0005-0000-0000-00009F120000}"/>
    <cellStyle name="Normal 8 6 3" xfId="467" xr:uid="{00000000-0005-0000-0000-0000A0120000}"/>
    <cellStyle name="Normal 8 6 3 2" xfId="1037" xr:uid="{00000000-0005-0000-0000-0000A1120000}"/>
    <cellStyle name="Normal 8 6 3 2 2" xfId="2330" xr:uid="{00000000-0005-0000-0000-0000A2120000}"/>
    <cellStyle name="Normal 8 6 3 2 2 2" xfId="6845" xr:uid="{00000000-0005-0000-0000-0000A3120000}"/>
    <cellStyle name="Normal 8 6 3 2 2 3" xfId="4790" xr:uid="{00000000-0005-0000-0000-0000A4120000}"/>
    <cellStyle name="Normal 8 6 3 2 3" xfId="5831" xr:uid="{00000000-0005-0000-0000-0000A5120000}"/>
    <cellStyle name="Normal 8 6 3 2 4" xfId="3776" xr:uid="{00000000-0005-0000-0000-0000A6120000}"/>
    <cellStyle name="Normal 8 6 3 3" xfId="752" xr:uid="{00000000-0005-0000-0000-0000A7120000}"/>
    <cellStyle name="Normal 8 6 3 3 2" xfId="2045" xr:uid="{00000000-0005-0000-0000-0000A8120000}"/>
    <cellStyle name="Normal 8 6 3 3 2 2" xfId="6560" xr:uid="{00000000-0005-0000-0000-0000A9120000}"/>
    <cellStyle name="Normal 8 6 3 3 2 3" xfId="4505" xr:uid="{00000000-0005-0000-0000-0000AA120000}"/>
    <cellStyle name="Normal 8 6 3 3 3" xfId="5546" xr:uid="{00000000-0005-0000-0000-0000AB120000}"/>
    <cellStyle name="Normal 8 6 3 3 4" xfId="3491" xr:uid="{00000000-0005-0000-0000-0000AC120000}"/>
    <cellStyle name="Normal 8 6 3 4" xfId="1760" xr:uid="{00000000-0005-0000-0000-0000AD120000}"/>
    <cellStyle name="Normal 8 6 3 4 2" xfId="6275" xr:uid="{00000000-0005-0000-0000-0000AE120000}"/>
    <cellStyle name="Normal 8 6 3 4 3" xfId="4220" xr:uid="{00000000-0005-0000-0000-0000AF120000}"/>
    <cellStyle name="Normal 8 6 3 5" xfId="5261" xr:uid="{00000000-0005-0000-0000-0000B0120000}"/>
    <cellStyle name="Normal 8 6 3 6" xfId="3206" xr:uid="{00000000-0005-0000-0000-0000B1120000}"/>
    <cellStyle name="Normal 8 6 4" xfId="239" xr:uid="{00000000-0005-0000-0000-0000B2120000}"/>
    <cellStyle name="Normal 8 6 4 2" xfId="847" xr:uid="{00000000-0005-0000-0000-0000B3120000}"/>
    <cellStyle name="Normal 8 6 4 2 2" xfId="2140" xr:uid="{00000000-0005-0000-0000-0000B4120000}"/>
    <cellStyle name="Normal 8 6 4 2 2 2" xfId="6655" xr:uid="{00000000-0005-0000-0000-0000B5120000}"/>
    <cellStyle name="Normal 8 6 4 2 2 3" xfId="4600" xr:uid="{00000000-0005-0000-0000-0000B6120000}"/>
    <cellStyle name="Normal 8 6 4 2 3" xfId="5641" xr:uid="{00000000-0005-0000-0000-0000B7120000}"/>
    <cellStyle name="Normal 8 6 4 2 4" xfId="3586" xr:uid="{00000000-0005-0000-0000-0000B8120000}"/>
    <cellStyle name="Normal 8 6 4 3" xfId="1532" xr:uid="{00000000-0005-0000-0000-0000B9120000}"/>
    <cellStyle name="Normal 8 6 4 3 2" xfId="6047" xr:uid="{00000000-0005-0000-0000-0000BA120000}"/>
    <cellStyle name="Normal 8 6 4 3 3" xfId="3992" xr:uid="{00000000-0005-0000-0000-0000BB120000}"/>
    <cellStyle name="Normal 8 6 4 4" xfId="5033" xr:uid="{00000000-0005-0000-0000-0000BC120000}"/>
    <cellStyle name="Normal 8 6 4 5" xfId="2978" xr:uid="{00000000-0005-0000-0000-0000BD120000}"/>
    <cellStyle name="Normal 8 6 5" xfId="562" xr:uid="{00000000-0005-0000-0000-0000BE120000}"/>
    <cellStyle name="Normal 8 6 5 2" xfId="1855" xr:uid="{00000000-0005-0000-0000-0000BF120000}"/>
    <cellStyle name="Normal 8 6 5 2 2" xfId="6370" xr:uid="{00000000-0005-0000-0000-0000C0120000}"/>
    <cellStyle name="Normal 8 6 5 2 3" xfId="4315" xr:uid="{00000000-0005-0000-0000-0000C1120000}"/>
    <cellStyle name="Normal 8 6 5 3" xfId="5356" xr:uid="{00000000-0005-0000-0000-0000C2120000}"/>
    <cellStyle name="Normal 8 6 5 4" xfId="3301" xr:uid="{00000000-0005-0000-0000-0000C3120000}"/>
    <cellStyle name="Normal 8 6 6" xfId="1418" xr:uid="{00000000-0005-0000-0000-0000C4120000}"/>
    <cellStyle name="Normal 8 6 6 2" xfId="5933" xr:uid="{00000000-0005-0000-0000-0000C5120000}"/>
    <cellStyle name="Normal 8 6 6 3" xfId="3878" xr:uid="{00000000-0005-0000-0000-0000C6120000}"/>
    <cellStyle name="Normal 8 6 7" xfId="4919" xr:uid="{00000000-0005-0000-0000-0000C7120000}"/>
    <cellStyle name="Normal 8 6 8" xfId="2864" xr:uid="{00000000-0005-0000-0000-0000C8120000}"/>
    <cellStyle name="Normal 8 7" xfId="144" xr:uid="{00000000-0005-0000-0000-0000C9120000}"/>
    <cellStyle name="Normal 8 7 2" xfId="372" xr:uid="{00000000-0005-0000-0000-0000CA120000}"/>
    <cellStyle name="Normal 8 7 2 2" xfId="961" xr:uid="{00000000-0005-0000-0000-0000CB120000}"/>
    <cellStyle name="Normal 8 7 2 2 2" xfId="2254" xr:uid="{00000000-0005-0000-0000-0000CC120000}"/>
    <cellStyle name="Normal 8 7 2 2 2 2" xfId="6769" xr:uid="{00000000-0005-0000-0000-0000CD120000}"/>
    <cellStyle name="Normal 8 7 2 2 2 3" xfId="4714" xr:uid="{00000000-0005-0000-0000-0000CE120000}"/>
    <cellStyle name="Normal 8 7 2 2 3" xfId="5755" xr:uid="{00000000-0005-0000-0000-0000CF120000}"/>
    <cellStyle name="Normal 8 7 2 2 4" xfId="3700" xr:uid="{00000000-0005-0000-0000-0000D0120000}"/>
    <cellStyle name="Normal 8 7 2 3" xfId="676" xr:uid="{00000000-0005-0000-0000-0000D1120000}"/>
    <cellStyle name="Normal 8 7 2 3 2" xfId="1969" xr:uid="{00000000-0005-0000-0000-0000D2120000}"/>
    <cellStyle name="Normal 8 7 2 3 2 2" xfId="6484" xr:uid="{00000000-0005-0000-0000-0000D3120000}"/>
    <cellStyle name="Normal 8 7 2 3 2 3" xfId="4429" xr:uid="{00000000-0005-0000-0000-0000D4120000}"/>
    <cellStyle name="Normal 8 7 2 3 3" xfId="5470" xr:uid="{00000000-0005-0000-0000-0000D5120000}"/>
    <cellStyle name="Normal 8 7 2 3 4" xfId="3415" xr:uid="{00000000-0005-0000-0000-0000D6120000}"/>
    <cellStyle name="Normal 8 7 2 4" xfId="1665" xr:uid="{00000000-0005-0000-0000-0000D7120000}"/>
    <cellStyle name="Normal 8 7 2 4 2" xfId="6180" xr:uid="{00000000-0005-0000-0000-0000D8120000}"/>
    <cellStyle name="Normal 8 7 2 4 3" xfId="4125" xr:uid="{00000000-0005-0000-0000-0000D9120000}"/>
    <cellStyle name="Normal 8 7 2 5" xfId="5166" xr:uid="{00000000-0005-0000-0000-0000DA120000}"/>
    <cellStyle name="Normal 8 7 2 6" xfId="3111" xr:uid="{00000000-0005-0000-0000-0000DB120000}"/>
    <cellStyle name="Normal 8 7 3" xfId="486" xr:uid="{00000000-0005-0000-0000-0000DC120000}"/>
    <cellStyle name="Normal 8 7 3 2" xfId="1056" xr:uid="{00000000-0005-0000-0000-0000DD120000}"/>
    <cellStyle name="Normal 8 7 3 2 2" xfId="2349" xr:uid="{00000000-0005-0000-0000-0000DE120000}"/>
    <cellStyle name="Normal 8 7 3 2 2 2" xfId="6864" xr:uid="{00000000-0005-0000-0000-0000DF120000}"/>
    <cellStyle name="Normal 8 7 3 2 2 3" xfId="4809" xr:uid="{00000000-0005-0000-0000-0000E0120000}"/>
    <cellStyle name="Normal 8 7 3 2 3" xfId="5850" xr:uid="{00000000-0005-0000-0000-0000E1120000}"/>
    <cellStyle name="Normal 8 7 3 2 4" xfId="3795" xr:uid="{00000000-0005-0000-0000-0000E2120000}"/>
    <cellStyle name="Normal 8 7 3 3" xfId="771" xr:uid="{00000000-0005-0000-0000-0000E3120000}"/>
    <cellStyle name="Normal 8 7 3 3 2" xfId="2064" xr:uid="{00000000-0005-0000-0000-0000E4120000}"/>
    <cellStyle name="Normal 8 7 3 3 2 2" xfId="6579" xr:uid="{00000000-0005-0000-0000-0000E5120000}"/>
    <cellStyle name="Normal 8 7 3 3 2 3" xfId="4524" xr:uid="{00000000-0005-0000-0000-0000E6120000}"/>
    <cellStyle name="Normal 8 7 3 3 3" xfId="5565" xr:uid="{00000000-0005-0000-0000-0000E7120000}"/>
    <cellStyle name="Normal 8 7 3 3 4" xfId="3510" xr:uid="{00000000-0005-0000-0000-0000E8120000}"/>
    <cellStyle name="Normal 8 7 3 4" xfId="1779" xr:uid="{00000000-0005-0000-0000-0000E9120000}"/>
    <cellStyle name="Normal 8 7 3 4 2" xfId="6294" xr:uid="{00000000-0005-0000-0000-0000EA120000}"/>
    <cellStyle name="Normal 8 7 3 4 3" xfId="4239" xr:uid="{00000000-0005-0000-0000-0000EB120000}"/>
    <cellStyle name="Normal 8 7 3 5" xfId="5280" xr:uid="{00000000-0005-0000-0000-0000EC120000}"/>
    <cellStyle name="Normal 8 7 3 6" xfId="3225" xr:uid="{00000000-0005-0000-0000-0000ED120000}"/>
    <cellStyle name="Normal 8 7 4" xfId="258" xr:uid="{00000000-0005-0000-0000-0000EE120000}"/>
    <cellStyle name="Normal 8 7 4 2" xfId="866" xr:uid="{00000000-0005-0000-0000-0000EF120000}"/>
    <cellStyle name="Normal 8 7 4 2 2" xfId="2159" xr:uid="{00000000-0005-0000-0000-0000F0120000}"/>
    <cellStyle name="Normal 8 7 4 2 2 2" xfId="6674" xr:uid="{00000000-0005-0000-0000-0000F1120000}"/>
    <cellStyle name="Normal 8 7 4 2 2 3" xfId="4619" xr:uid="{00000000-0005-0000-0000-0000F2120000}"/>
    <cellStyle name="Normal 8 7 4 2 3" xfId="5660" xr:uid="{00000000-0005-0000-0000-0000F3120000}"/>
    <cellStyle name="Normal 8 7 4 2 4" xfId="3605" xr:uid="{00000000-0005-0000-0000-0000F4120000}"/>
    <cellStyle name="Normal 8 7 4 3" xfId="1551" xr:uid="{00000000-0005-0000-0000-0000F5120000}"/>
    <cellStyle name="Normal 8 7 4 3 2" xfId="6066" xr:uid="{00000000-0005-0000-0000-0000F6120000}"/>
    <cellStyle name="Normal 8 7 4 3 3" xfId="4011" xr:uid="{00000000-0005-0000-0000-0000F7120000}"/>
    <cellStyle name="Normal 8 7 4 4" xfId="5052" xr:uid="{00000000-0005-0000-0000-0000F8120000}"/>
    <cellStyle name="Normal 8 7 4 5" xfId="2997" xr:uid="{00000000-0005-0000-0000-0000F9120000}"/>
    <cellStyle name="Normal 8 7 5" xfId="581" xr:uid="{00000000-0005-0000-0000-0000FA120000}"/>
    <cellStyle name="Normal 8 7 5 2" xfId="1874" xr:uid="{00000000-0005-0000-0000-0000FB120000}"/>
    <cellStyle name="Normal 8 7 5 2 2" xfId="6389" xr:uid="{00000000-0005-0000-0000-0000FC120000}"/>
    <cellStyle name="Normal 8 7 5 2 3" xfId="4334" xr:uid="{00000000-0005-0000-0000-0000FD120000}"/>
    <cellStyle name="Normal 8 7 5 3" xfId="5375" xr:uid="{00000000-0005-0000-0000-0000FE120000}"/>
    <cellStyle name="Normal 8 7 5 4" xfId="3320" xr:uid="{00000000-0005-0000-0000-0000FF120000}"/>
    <cellStyle name="Normal 8 7 6" xfId="1437" xr:uid="{00000000-0005-0000-0000-000000130000}"/>
    <cellStyle name="Normal 8 7 6 2" xfId="5952" xr:uid="{00000000-0005-0000-0000-000001130000}"/>
    <cellStyle name="Normal 8 7 6 3" xfId="3897" xr:uid="{00000000-0005-0000-0000-000002130000}"/>
    <cellStyle name="Normal 8 7 7" xfId="4938" xr:uid="{00000000-0005-0000-0000-000003130000}"/>
    <cellStyle name="Normal 8 7 8" xfId="2883" xr:uid="{00000000-0005-0000-0000-000004130000}"/>
    <cellStyle name="Normal 8 8" xfId="277" xr:uid="{00000000-0005-0000-0000-000005130000}"/>
    <cellStyle name="Normal 8 8 2" xfId="391" xr:uid="{00000000-0005-0000-0000-000006130000}"/>
    <cellStyle name="Normal 8 8 2 2" xfId="885" xr:uid="{00000000-0005-0000-0000-000007130000}"/>
    <cellStyle name="Normal 8 8 2 2 2" xfId="2178" xr:uid="{00000000-0005-0000-0000-000008130000}"/>
    <cellStyle name="Normal 8 8 2 2 2 2" xfId="6693" xr:uid="{00000000-0005-0000-0000-000009130000}"/>
    <cellStyle name="Normal 8 8 2 2 2 3" xfId="4638" xr:uid="{00000000-0005-0000-0000-00000A130000}"/>
    <cellStyle name="Normal 8 8 2 2 3" xfId="5679" xr:uid="{00000000-0005-0000-0000-00000B130000}"/>
    <cellStyle name="Normal 8 8 2 2 4" xfId="3624" xr:uid="{00000000-0005-0000-0000-00000C130000}"/>
    <cellStyle name="Normal 8 8 2 3" xfId="1684" xr:uid="{00000000-0005-0000-0000-00000D130000}"/>
    <cellStyle name="Normal 8 8 2 3 2" xfId="6199" xr:uid="{00000000-0005-0000-0000-00000E130000}"/>
    <cellStyle name="Normal 8 8 2 3 3" xfId="4144" xr:uid="{00000000-0005-0000-0000-00000F130000}"/>
    <cellStyle name="Normal 8 8 2 4" xfId="5185" xr:uid="{00000000-0005-0000-0000-000010130000}"/>
    <cellStyle name="Normal 8 8 2 5" xfId="3130" xr:uid="{00000000-0005-0000-0000-000011130000}"/>
    <cellStyle name="Normal 8 8 3" xfId="600" xr:uid="{00000000-0005-0000-0000-000012130000}"/>
    <cellStyle name="Normal 8 8 3 2" xfId="1893" xr:uid="{00000000-0005-0000-0000-000013130000}"/>
    <cellStyle name="Normal 8 8 3 2 2" xfId="6408" xr:uid="{00000000-0005-0000-0000-000014130000}"/>
    <cellStyle name="Normal 8 8 3 2 3" xfId="4353" xr:uid="{00000000-0005-0000-0000-000015130000}"/>
    <cellStyle name="Normal 8 8 3 3" xfId="5394" xr:uid="{00000000-0005-0000-0000-000016130000}"/>
    <cellStyle name="Normal 8 8 3 4" xfId="3339" xr:uid="{00000000-0005-0000-0000-000017130000}"/>
    <cellStyle name="Normal 8 8 4" xfId="1570" xr:uid="{00000000-0005-0000-0000-000018130000}"/>
    <cellStyle name="Normal 8 8 4 2" xfId="6085" xr:uid="{00000000-0005-0000-0000-000019130000}"/>
    <cellStyle name="Normal 8 8 4 3" xfId="4030" xr:uid="{00000000-0005-0000-0000-00001A130000}"/>
    <cellStyle name="Normal 8 8 5" xfId="5071" xr:uid="{00000000-0005-0000-0000-00001B130000}"/>
    <cellStyle name="Normal 8 8 6" xfId="3016" xr:uid="{00000000-0005-0000-0000-00001C130000}"/>
    <cellStyle name="Normal 8 9" xfId="296" xr:uid="{00000000-0005-0000-0000-00001D130000}"/>
    <cellStyle name="Normal 8 9 2" xfId="980" xr:uid="{00000000-0005-0000-0000-00001E130000}"/>
    <cellStyle name="Normal 8 9 2 2" xfId="2273" xr:uid="{00000000-0005-0000-0000-00001F130000}"/>
    <cellStyle name="Normal 8 9 2 2 2" xfId="6788" xr:uid="{00000000-0005-0000-0000-000020130000}"/>
    <cellStyle name="Normal 8 9 2 2 3" xfId="4733" xr:uid="{00000000-0005-0000-0000-000021130000}"/>
    <cellStyle name="Normal 8 9 2 3" xfId="5774" xr:uid="{00000000-0005-0000-0000-000022130000}"/>
    <cellStyle name="Normal 8 9 2 4" xfId="3719" xr:uid="{00000000-0005-0000-0000-000023130000}"/>
    <cellStyle name="Normal 8 9 3" xfId="695" xr:uid="{00000000-0005-0000-0000-000024130000}"/>
    <cellStyle name="Normal 8 9 3 2" xfId="1988" xr:uid="{00000000-0005-0000-0000-000025130000}"/>
    <cellStyle name="Normal 8 9 3 2 2" xfId="6503" xr:uid="{00000000-0005-0000-0000-000026130000}"/>
    <cellStyle name="Normal 8 9 3 2 3" xfId="4448" xr:uid="{00000000-0005-0000-0000-000027130000}"/>
    <cellStyle name="Normal 8 9 3 3" xfId="5489" xr:uid="{00000000-0005-0000-0000-000028130000}"/>
    <cellStyle name="Normal 8 9 3 4" xfId="3434" xr:uid="{00000000-0005-0000-0000-000029130000}"/>
    <cellStyle name="Normal 8 9 4" xfId="1589" xr:uid="{00000000-0005-0000-0000-00002A130000}"/>
    <cellStyle name="Normal 8 9 4 2" xfId="6104" xr:uid="{00000000-0005-0000-0000-00002B130000}"/>
    <cellStyle name="Normal 8 9 4 3" xfId="4049" xr:uid="{00000000-0005-0000-0000-00002C130000}"/>
    <cellStyle name="Normal 8 9 5" xfId="5090" xr:uid="{00000000-0005-0000-0000-00002D130000}"/>
    <cellStyle name="Normal 8 9 6" xfId="3035" xr:uid="{00000000-0005-0000-0000-00002E130000}"/>
    <cellStyle name="Normal 9" xfId="62" xr:uid="{00000000-0005-0000-0000-00002F130000}"/>
    <cellStyle name="Normal GHG Numbers (0.00)" xfId="18" xr:uid="{00000000-0005-0000-0000-000030130000}"/>
    <cellStyle name="Normal GHG Textfiels Bold" xfId="19" xr:uid="{00000000-0005-0000-0000-000031130000}"/>
    <cellStyle name="Normal GHG whole table" xfId="20" xr:uid="{00000000-0005-0000-0000-000032130000}"/>
    <cellStyle name="Note 2" xfId="39" xr:uid="{00000000-0005-0000-0000-000033130000}"/>
    <cellStyle name="Note 2 10" xfId="413" xr:uid="{00000000-0005-0000-0000-000034130000}"/>
    <cellStyle name="Note 2 10 2" xfId="793" xr:uid="{00000000-0005-0000-0000-000035130000}"/>
    <cellStyle name="Note 2 10 2 2" xfId="2086" xr:uid="{00000000-0005-0000-0000-000036130000}"/>
    <cellStyle name="Note 2 10 2 2 2" xfId="6601" xr:uid="{00000000-0005-0000-0000-000037130000}"/>
    <cellStyle name="Note 2 10 2 2 3" xfId="4546" xr:uid="{00000000-0005-0000-0000-000038130000}"/>
    <cellStyle name="Note 2 10 2 3" xfId="5587" xr:uid="{00000000-0005-0000-0000-000039130000}"/>
    <cellStyle name="Note 2 10 2 4" xfId="3532" xr:uid="{00000000-0005-0000-0000-00003A130000}"/>
    <cellStyle name="Note 2 10 3" xfId="1706" xr:uid="{00000000-0005-0000-0000-00003B130000}"/>
    <cellStyle name="Note 2 10 3 2" xfId="6221" xr:uid="{00000000-0005-0000-0000-00003C130000}"/>
    <cellStyle name="Note 2 10 3 3" xfId="4166" xr:uid="{00000000-0005-0000-0000-00003D130000}"/>
    <cellStyle name="Note 2 10 4" xfId="5207" xr:uid="{00000000-0005-0000-0000-00003E130000}"/>
    <cellStyle name="Note 2 10 5" xfId="3152" xr:uid="{00000000-0005-0000-0000-00003F130000}"/>
    <cellStyle name="Note 2 11" xfId="185" xr:uid="{00000000-0005-0000-0000-000040130000}"/>
    <cellStyle name="Note 2 11 2" xfId="1478" xr:uid="{00000000-0005-0000-0000-000041130000}"/>
    <cellStyle name="Note 2 11 2 2" xfId="5993" xr:uid="{00000000-0005-0000-0000-000042130000}"/>
    <cellStyle name="Note 2 11 2 3" xfId="3938" xr:uid="{00000000-0005-0000-0000-000043130000}"/>
    <cellStyle name="Note 2 11 3" xfId="4979" xr:uid="{00000000-0005-0000-0000-000044130000}"/>
    <cellStyle name="Note 2 11 4" xfId="2924" xr:uid="{00000000-0005-0000-0000-000045130000}"/>
    <cellStyle name="Note 2 12" xfId="166" xr:uid="{00000000-0005-0000-0000-000046130000}"/>
    <cellStyle name="Note 2 12 2" xfId="1459" xr:uid="{00000000-0005-0000-0000-000047130000}"/>
    <cellStyle name="Note 2 12 2 2" xfId="5974" xr:uid="{00000000-0005-0000-0000-000048130000}"/>
    <cellStyle name="Note 2 12 2 3" xfId="3919" xr:uid="{00000000-0005-0000-0000-000049130000}"/>
    <cellStyle name="Note 2 12 3" xfId="4960" xr:uid="{00000000-0005-0000-0000-00004A130000}"/>
    <cellStyle name="Note 2 12 4" xfId="2905" xr:uid="{00000000-0005-0000-0000-00004B130000}"/>
    <cellStyle name="Note 2 13" xfId="508" xr:uid="{00000000-0005-0000-0000-00004C130000}"/>
    <cellStyle name="Note 2 13 2" xfId="1801" xr:uid="{00000000-0005-0000-0000-00004D130000}"/>
    <cellStyle name="Note 2 13 2 2" xfId="6316" xr:uid="{00000000-0005-0000-0000-00004E130000}"/>
    <cellStyle name="Note 2 13 2 3" xfId="4261" xr:uid="{00000000-0005-0000-0000-00004F130000}"/>
    <cellStyle name="Note 2 13 3" xfId="5302" xr:uid="{00000000-0005-0000-0000-000050130000}"/>
    <cellStyle name="Note 2 13 4" xfId="3247" xr:uid="{00000000-0005-0000-0000-000051130000}"/>
    <cellStyle name="Note 2 14" xfId="1085" xr:uid="{00000000-0005-0000-0000-000052130000}"/>
    <cellStyle name="Note 2 14 2" xfId="2373" xr:uid="{00000000-0005-0000-0000-000053130000}"/>
    <cellStyle name="Note 2 14 2 2" xfId="6888" xr:uid="{00000000-0005-0000-0000-000054130000}"/>
    <cellStyle name="Note 2 14 2 3" xfId="4833" xr:uid="{00000000-0005-0000-0000-000055130000}"/>
    <cellStyle name="Note 2 14 3" xfId="5874" xr:uid="{00000000-0005-0000-0000-000056130000}"/>
    <cellStyle name="Note 2 14 4" xfId="3819" xr:uid="{00000000-0005-0000-0000-000057130000}"/>
    <cellStyle name="Note 2 15" xfId="1364" xr:uid="{00000000-0005-0000-0000-000058130000}"/>
    <cellStyle name="Note 2 15 2" xfId="5879" xr:uid="{00000000-0005-0000-0000-000059130000}"/>
    <cellStyle name="Note 2 15 3" xfId="3824" xr:uid="{00000000-0005-0000-0000-00005A130000}"/>
    <cellStyle name="Note 2 16" xfId="4860" xr:uid="{00000000-0005-0000-0000-00005B130000}"/>
    <cellStyle name="Note 2 17" xfId="2805" xr:uid="{00000000-0005-0000-0000-00005C130000}"/>
    <cellStyle name="Note 2 2" xfId="63" xr:uid="{00000000-0005-0000-0000-00005D130000}"/>
    <cellStyle name="Note 2 2 10" xfId="189" xr:uid="{00000000-0005-0000-0000-00005E130000}"/>
    <cellStyle name="Note 2 2 10 2" xfId="1482" xr:uid="{00000000-0005-0000-0000-00005F130000}"/>
    <cellStyle name="Note 2 2 10 2 2" xfId="5997" xr:uid="{00000000-0005-0000-0000-000060130000}"/>
    <cellStyle name="Note 2 2 10 2 3" xfId="3942" xr:uid="{00000000-0005-0000-0000-000061130000}"/>
    <cellStyle name="Note 2 2 10 3" xfId="4983" xr:uid="{00000000-0005-0000-0000-000062130000}"/>
    <cellStyle name="Note 2 2 10 4" xfId="2928" xr:uid="{00000000-0005-0000-0000-000063130000}"/>
    <cellStyle name="Note 2 2 11" xfId="170" xr:uid="{00000000-0005-0000-0000-000064130000}"/>
    <cellStyle name="Note 2 2 11 2" xfId="1463" xr:uid="{00000000-0005-0000-0000-000065130000}"/>
    <cellStyle name="Note 2 2 11 2 2" xfId="5978" xr:uid="{00000000-0005-0000-0000-000066130000}"/>
    <cellStyle name="Note 2 2 11 2 3" xfId="3923" xr:uid="{00000000-0005-0000-0000-000067130000}"/>
    <cellStyle name="Note 2 2 11 3" xfId="4964" xr:uid="{00000000-0005-0000-0000-000068130000}"/>
    <cellStyle name="Note 2 2 11 4" xfId="2909" xr:uid="{00000000-0005-0000-0000-000069130000}"/>
    <cellStyle name="Note 2 2 12" xfId="512" xr:uid="{00000000-0005-0000-0000-00006A130000}"/>
    <cellStyle name="Note 2 2 12 2" xfId="1805" xr:uid="{00000000-0005-0000-0000-00006B130000}"/>
    <cellStyle name="Note 2 2 12 2 2" xfId="6320" xr:uid="{00000000-0005-0000-0000-00006C130000}"/>
    <cellStyle name="Note 2 2 12 2 3" xfId="4265" xr:uid="{00000000-0005-0000-0000-00006D130000}"/>
    <cellStyle name="Note 2 2 12 3" xfId="5306" xr:uid="{00000000-0005-0000-0000-00006E130000}"/>
    <cellStyle name="Note 2 2 12 4" xfId="3251" xr:uid="{00000000-0005-0000-0000-00006F130000}"/>
    <cellStyle name="Note 2 2 13" xfId="1368" xr:uid="{00000000-0005-0000-0000-000070130000}"/>
    <cellStyle name="Note 2 2 13 2" xfId="5883" xr:uid="{00000000-0005-0000-0000-000071130000}"/>
    <cellStyle name="Note 2 2 13 3" xfId="3828" xr:uid="{00000000-0005-0000-0000-000072130000}"/>
    <cellStyle name="Note 2 2 14" xfId="4867" xr:uid="{00000000-0005-0000-0000-000073130000}"/>
    <cellStyle name="Note 2 2 15" xfId="2812" xr:uid="{00000000-0005-0000-0000-000074130000}"/>
    <cellStyle name="Note 2 2 2" xfId="85" xr:uid="{00000000-0005-0000-0000-000075130000}"/>
    <cellStyle name="Note 2 2 2 10" xfId="180" xr:uid="{00000000-0005-0000-0000-000076130000}"/>
    <cellStyle name="Note 2 2 2 10 2" xfId="1473" xr:uid="{00000000-0005-0000-0000-000077130000}"/>
    <cellStyle name="Note 2 2 2 10 2 2" xfId="5988" xr:uid="{00000000-0005-0000-0000-000078130000}"/>
    <cellStyle name="Note 2 2 2 10 2 3" xfId="3933" xr:uid="{00000000-0005-0000-0000-000079130000}"/>
    <cellStyle name="Note 2 2 2 10 3" xfId="4974" xr:uid="{00000000-0005-0000-0000-00007A130000}"/>
    <cellStyle name="Note 2 2 2 10 4" xfId="2919" xr:uid="{00000000-0005-0000-0000-00007B130000}"/>
    <cellStyle name="Note 2 2 2 11" xfId="522" xr:uid="{00000000-0005-0000-0000-00007C130000}"/>
    <cellStyle name="Note 2 2 2 11 2" xfId="1815" xr:uid="{00000000-0005-0000-0000-00007D130000}"/>
    <cellStyle name="Note 2 2 2 11 2 2" xfId="6330" xr:uid="{00000000-0005-0000-0000-00007E130000}"/>
    <cellStyle name="Note 2 2 2 11 2 3" xfId="4275" xr:uid="{00000000-0005-0000-0000-00007F130000}"/>
    <cellStyle name="Note 2 2 2 11 3" xfId="5316" xr:uid="{00000000-0005-0000-0000-000080130000}"/>
    <cellStyle name="Note 2 2 2 11 4" xfId="3261" xr:uid="{00000000-0005-0000-0000-000081130000}"/>
    <cellStyle name="Note 2 2 2 12" xfId="1378" xr:uid="{00000000-0005-0000-0000-000082130000}"/>
    <cellStyle name="Note 2 2 2 12 2" xfId="5893" xr:uid="{00000000-0005-0000-0000-000083130000}"/>
    <cellStyle name="Note 2 2 2 12 3" xfId="3838" xr:uid="{00000000-0005-0000-0000-000084130000}"/>
    <cellStyle name="Note 2 2 2 13" xfId="4879" xr:uid="{00000000-0005-0000-0000-000085130000}"/>
    <cellStyle name="Note 2 2 2 14" xfId="2824" xr:uid="{00000000-0005-0000-0000-000086130000}"/>
    <cellStyle name="Note 2 2 2 2" xfId="104" xr:uid="{00000000-0005-0000-0000-000087130000}"/>
    <cellStyle name="Note 2 2 2 2 2" xfId="332" xr:uid="{00000000-0005-0000-0000-000088130000}"/>
    <cellStyle name="Note 2 2 2 2 2 2" xfId="921" xr:uid="{00000000-0005-0000-0000-000089130000}"/>
    <cellStyle name="Note 2 2 2 2 2 2 2" xfId="2214" xr:uid="{00000000-0005-0000-0000-00008A130000}"/>
    <cellStyle name="Note 2 2 2 2 2 2 2 2" xfId="6729" xr:uid="{00000000-0005-0000-0000-00008B130000}"/>
    <cellStyle name="Note 2 2 2 2 2 2 2 3" xfId="4674" xr:uid="{00000000-0005-0000-0000-00008C130000}"/>
    <cellStyle name="Note 2 2 2 2 2 2 3" xfId="5715" xr:uid="{00000000-0005-0000-0000-00008D130000}"/>
    <cellStyle name="Note 2 2 2 2 2 2 4" xfId="3660" xr:uid="{00000000-0005-0000-0000-00008E130000}"/>
    <cellStyle name="Note 2 2 2 2 2 3" xfId="636" xr:uid="{00000000-0005-0000-0000-00008F130000}"/>
    <cellStyle name="Note 2 2 2 2 2 3 2" xfId="1929" xr:uid="{00000000-0005-0000-0000-000090130000}"/>
    <cellStyle name="Note 2 2 2 2 2 3 2 2" xfId="6444" xr:uid="{00000000-0005-0000-0000-000091130000}"/>
    <cellStyle name="Note 2 2 2 2 2 3 2 3" xfId="4389" xr:uid="{00000000-0005-0000-0000-000092130000}"/>
    <cellStyle name="Note 2 2 2 2 2 3 3" xfId="5430" xr:uid="{00000000-0005-0000-0000-000093130000}"/>
    <cellStyle name="Note 2 2 2 2 2 3 4" xfId="3375" xr:uid="{00000000-0005-0000-0000-000094130000}"/>
    <cellStyle name="Note 2 2 2 2 2 4" xfId="1625" xr:uid="{00000000-0005-0000-0000-000095130000}"/>
    <cellStyle name="Note 2 2 2 2 2 4 2" xfId="6140" xr:uid="{00000000-0005-0000-0000-000096130000}"/>
    <cellStyle name="Note 2 2 2 2 2 4 3" xfId="4085" xr:uid="{00000000-0005-0000-0000-000097130000}"/>
    <cellStyle name="Note 2 2 2 2 2 5" xfId="5126" xr:uid="{00000000-0005-0000-0000-000098130000}"/>
    <cellStyle name="Note 2 2 2 2 2 6" xfId="3071" xr:uid="{00000000-0005-0000-0000-000099130000}"/>
    <cellStyle name="Note 2 2 2 2 3" xfId="446" xr:uid="{00000000-0005-0000-0000-00009A130000}"/>
    <cellStyle name="Note 2 2 2 2 3 2" xfId="1016" xr:uid="{00000000-0005-0000-0000-00009B130000}"/>
    <cellStyle name="Note 2 2 2 2 3 2 2" xfId="2309" xr:uid="{00000000-0005-0000-0000-00009C130000}"/>
    <cellStyle name="Note 2 2 2 2 3 2 2 2" xfId="6824" xr:uid="{00000000-0005-0000-0000-00009D130000}"/>
    <cellStyle name="Note 2 2 2 2 3 2 2 3" xfId="4769" xr:uid="{00000000-0005-0000-0000-00009E130000}"/>
    <cellStyle name="Note 2 2 2 2 3 2 3" xfId="5810" xr:uid="{00000000-0005-0000-0000-00009F130000}"/>
    <cellStyle name="Note 2 2 2 2 3 2 4" xfId="3755" xr:uid="{00000000-0005-0000-0000-0000A0130000}"/>
    <cellStyle name="Note 2 2 2 2 3 3" xfId="731" xr:uid="{00000000-0005-0000-0000-0000A1130000}"/>
    <cellStyle name="Note 2 2 2 2 3 3 2" xfId="2024" xr:uid="{00000000-0005-0000-0000-0000A2130000}"/>
    <cellStyle name="Note 2 2 2 2 3 3 2 2" xfId="6539" xr:uid="{00000000-0005-0000-0000-0000A3130000}"/>
    <cellStyle name="Note 2 2 2 2 3 3 2 3" xfId="4484" xr:uid="{00000000-0005-0000-0000-0000A4130000}"/>
    <cellStyle name="Note 2 2 2 2 3 3 3" xfId="5525" xr:uid="{00000000-0005-0000-0000-0000A5130000}"/>
    <cellStyle name="Note 2 2 2 2 3 3 4" xfId="3470" xr:uid="{00000000-0005-0000-0000-0000A6130000}"/>
    <cellStyle name="Note 2 2 2 2 3 4" xfId="1739" xr:uid="{00000000-0005-0000-0000-0000A7130000}"/>
    <cellStyle name="Note 2 2 2 2 3 4 2" xfId="6254" xr:uid="{00000000-0005-0000-0000-0000A8130000}"/>
    <cellStyle name="Note 2 2 2 2 3 4 3" xfId="4199" xr:uid="{00000000-0005-0000-0000-0000A9130000}"/>
    <cellStyle name="Note 2 2 2 2 3 5" xfId="5240" xr:uid="{00000000-0005-0000-0000-0000AA130000}"/>
    <cellStyle name="Note 2 2 2 2 3 6" xfId="3185" xr:uid="{00000000-0005-0000-0000-0000AB130000}"/>
    <cellStyle name="Note 2 2 2 2 4" xfId="218" xr:uid="{00000000-0005-0000-0000-0000AC130000}"/>
    <cellStyle name="Note 2 2 2 2 4 2" xfId="826" xr:uid="{00000000-0005-0000-0000-0000AD130000}"/>
    <cellStyle name="Note 2 2 2 2 4 2 2" xfId="2119" xr:uid="{00000000-0005-0000-0000-0000AE130000}"/>
    <cellStyle name="Note 2 2 2 2 4 2 2 2" xfId="6634" xr:uid="{00000000-0005-0000-0000-0000AF130000}"/>
    <cellStyle name="Note 2 2 2 2 4 2 2 3" xfId="4579" xr:uid="{00000000-0005-0000-0000-0000B0130000}"/>
    <cellStyle name="Note 2 2 2 2 4 2 3" xfId="5620" xr:uid="{00000000-0005-0000-0000-0000B1130000}"/>
    <cellStyle name="Note 2 2 2 2 4 2 4" xfId="3565" xr:uid="{00000000-0005-0000-0000-0000B2130000}"/>
    <cellStyle name="Note 2 2 2 2 4 3" xfId="1511" xr:uid="{00000000-0005-0000-0000-0000B3130000}"/>
    <cellStyle name="Note 2 2 2 2 4 3 2" xfId="6026" xr:uid="{00000000-0005-0000-0000-0000B4130000}"/>
    <cellStyle name="Note 2 2 2 2 4 3 3" xfId="3971" xr:uid="{00000000-0005-0000-0000-0000B5130000}"/>
    <cellStyle name="Note 2 2 2 2 4 4" xfId="5012" xr:uid="{00000000-0005-0000-0000-0000B6130000}"/>
    <cellStyle name="Note 2 2 2 2 4 5" xfId="2957" xr:uid="{00000000-0005-0000-0000-0000B7130000}"/>
    <cellStyle name="Note 2 2 2 2 5" xfId="541" xr:uid="{00000000-0005-0000-0000-0000B8130000}"/>
    <cellStyle name="Note 2 2 2 2 5 2" xfId="1834" xr:uid="{00000000-0005-0000-0000-0000B9130000}"/>
    <cellStyle name="Note 2 2 2 2 5 2 2" xfId="6349" xr:uid="{00000000-0005-0000-0000-0000BA130000}"/>
    <cellStyle name="Note 2 2 2 2 5 2 3" xfId="4294" xr:uid="{00000000-0005-0000-0000-0000BB130000}"/>
    <cellStyle name="Note 2 2 2 2 5 3" xfId="5335" xr:uid="{00000000-0005-0000-0000-0000BC130000}"/>
    <cellStyle name="Note 2 2 2 2 5 4" xfId="3280" xr:uid="{00000000-0005-0000-0000-0000BD130000}"/>
    <cellStyle name="Note 2 2 2 2 6" xfId="1397" xr:uid="{00000000-0005-0000-0000-0000BE130000}"/>
    <cellStyle name="Note 2 2 2 2 6 2" xfId="5912" xr:uid="{00000000-0005-0000-0000-0000BF130000}"/>
    <cellStyle name="Note 2 2 2 2 6 3" xfId="3857" xr:uid="{00000000-0005-0000-0000-0000C0130000}"/>
    <cellStyle name="Note 2 2 2 2 7" xfId="4898" xr:uid="{00000000-0005-0000-0000-0000C1130000}"/>
    <cellStyle name="Note 2 2 2 2 8" xfId="2843" xr:uid="{00000000-0005-0000-0000-0000C2130000}"/>
    <cellStyle name="Note 2 2 2 3" xfId="123" xr:uid="{00000000-0005-0000-0000-0000C3130000}"/>
    <cellStyle name="Note 2 2 2 3 2" xfId="351" xr:uid="{00000000-0005-0000-0000-0000C4130000}"/>
    <cellStyle name="Note 2 2 2 3 2 2" xfId="940" xr:uid="{00000000-0005-0000-0000-0000C5130000}"/>
    <cellStyle name="Note 2 2 2 3 2 2 2" xfId="2233" xr:uid="{00000000-0005-0000-0000-0000C6130000}"/>
    <cellStyle name="Note 2 2 2 3 2 2 2 2" xfId="6748" xr:uid="{00000000-0005-0000-0000-0000C7130000}"/>
    <cellStyle name="Note 2 2 2 3 2 2 2 3" xfId="4693" xr:uid="{00000000-0005-0000-0000-0000C8130000}"/>
    <cellStyle name="Note 2 2 2 3 2 2 3" xfId="5734" xr:uid="{00000000-0005-0000-0000-0000C9130000}"/>
    <cellStyle name="Note 2 2 2 3 2 2 4" xfId="3679" xr:uid="{00000000-0005-0000-0000-0000CA130000}"/>
    <cellStyle name="Note 2 2 2 3 2 3" xfId="655" xr:uid="{00000000-0005-0000-0000-0000CB130000}"/>
    <cellStyle name="Note 2 2 2 3 2 3 2" xfId="1948" xr:uid="{00000000-0005-0000-0000-0000CC130000}"/>
    <cellStyle name="Note 2 2 2 3 2 3 2 2" xfId="6463" xr:uid="{00000000-0005-0000-0000-0000CD130000}"/>
    <cellStyle name="Note 2 2 2 3 2 3 2 3" xfId="4408" xr:uid="{00000000-0005-0000-0000-0000CE130000}"/>
    <cellStyle name="Note 2 2 2 3 2 3 3" xfId="5449" xr:uid="{00000000-0005-0000-0000-0000CF130000}"/>
    <cellStyle name="Note 2 2 2 3 2 3 4" xfId="3394" xr:uid="{00000000-0005-0000-0000-0000D0130000}"/>
    <cellStyle name="Note 2 2 2 3 2 4" xfId="1644" xr:uid="{00000000-0005-0000-0000-0000D1130000}"/>
    <cellStyle name="Note 2 2 2 3 2 4 2" xfId="6159" xr:uid="{00000000-0005-0000-0000-0000D2130000}"/>
    <cellStyle name="Note 2 2 2 3 2 4 3" xfId="4104" xr:uid="{00000000-0005-0000-0000-0000D3130000}"/>
    <cellStyle name="Note 2 2 2 3 2 5" xfId="5145" xr:uid="{00000000-0005-0000-0000-0000D4130000}"/>
    <cellStyle name="Note 2 2 2 3 2 6" xfId="3090" xr:uid="{00000000-0005-0000-0000-0000D5130000}"/>
    <cellStyle name="Note 2 2 2 3 3" xfId="465" xr:uid="{00000000-0005-0000-0000-0000D6130000}"/>
    <cellStyle name="Note 2 2 2 3 3 2" xfId="1035" xr:uid="{00000000-0005-0000-0000-0000D7130000}"/>
    <cellStyle name="Note 2 2 2 3 3 2 2" xfId="2328" xr:uid="{00000000-0005-0000-0000-0000D8130000}"/>
    <cellStyle name="Note 2 2 2 3 3 2 2 2" xfId="6843" xr:uid="{00000000-0005-0000-0000-0000D9130000}"/>
    <cellStyle name="Note 2 2 2 3 3 2 2 3" xfId="4788" xr:uid="{00000000-0005-0000-0000-0000DA130000}"/>
    <cellStyle name="Note 2 2 2 3 3 2 3" xfId="5829" xr:uid="{00000000-0005-0000-0000-0000DB130000}"/>
    <cellStyle name="Note 2 2 2 3 3 2 4" xfId="3774" xr:uid="{00000000-0005-0000-0000-0000DC130000}"/>
    <cellStyle name="Note 2 2 2 3 3 3" xfId="750" xr:uid="{00000000-0005-0000-0000-0000DD130000}"/>
    <cellStyle name="Note 2 2 2 3 3 3 2" xfId="2043" xr:uid="{00000000-0005-0000-0000-0000DE130000}"/>
    <cellStyle name="Note 2 2 2 3 3 3 2 2" xfId="6558" xr:uid="{00000000-0005-0000-0000-0000DF130000}"/>
    <cellStyle name="Note 2 2 2 3 3 3 2 3" xfId="4503" xr:uid="{00000000-0005-0000-0000-0000E0130000}"/>
    <cellStyle name="Note 2 2 2 3 3 3 3" xfId="5544" xr:uid="{00000000-0005-0000-0000-0000E1130000}"/>
    <cellStyle name="Note 2 2 2 3 3 3 4" xfId="3489" xr:uid="{00000000-0005-0000-0000-0000E2130000}"/>
    <cellStyle name="Note 2 2 2 3 3 4" xfId="1758" xr:uid="{00000000-0005-0000-0000-0000E3130000}"/>
    <cellStyle name="Note 2 2 2 3 3 4 2" xfId="6273" xr:uid="{00000000-0005-0000-0000-0000E4130000}"/>
    <cellStyle name="Note 2 2 2 3 3 4 3" xfId="4218" xr:uid="{00000000-0005-0000-0000-0000E5130000}"/>
    <cellStyle name="Note 2 2 2 3 3 5" xfId="5259" xr:uid="{00000000-0005-0000-0000-0000E6130000}"/>
    <cellStyle name="Note 2 2 2 3 3 6" xfId="3204" xr:uid="{00000000-0005-0000-0000-0000E7130000}"/>
    <cellStyle name="Note 2 2 2 3 4" xfId="237" xr:uid="{00000000-0005-0000-0000-0000E8130000}"/>
    <cellStyle name="Note 2 2 2 3 4 2" xfId="845" xr:uid="{00000000-0005-0000-0000-0000E9130000}"/>
    <cellStyle name="Note 2 2 2 3 4 2 2" xfId="2138" xr:uid="{00000000-0005-0000-0000-0000EA130000}"/>
    <cellStyle name="Note 2 2 2 3 4 2 2 2" xfId="6653" xr:uid="{00000000-0005-0000-0000-0000EB130000}"/>
    <cellStyle name="Note 2 2 2 3 4 2 2 3" xfId="4598" xr:uid="{00000000-0005-0000-0000-0000EC130000}"/>
    <cellStyle name="Note 2 2 2 3 4 2 3" xfId="5639" xr:uid="{00000000-0005-0000-0000-0000ED130000}"/>
    <cellStyle name="Note 2 2 2 3 4 2 4" xfId="3584" xr:uid="{00000000-0005-0000-0000-0000EE130000}"/>
    <cellStyle name="Note 2 2 2 3 4 3" xfId="1530" xr:uid="{00000000-0005-0000-0000-0000EF130000}"/>
    <cellStyle name="Note 2 2 2 3 4 3 2" xfId="6045" xr:uid="{00000000-0005-0000-0000-0000F0130000}"/>
    <cellStyle name="Note 2 2 2 3 4 3 3" xfId="3990" xr:uid="{00000000-0005-0000-0000-0000F1130000}"/>
    <cellStyle name="Note 2 2 2 3 4 4" xfId="5031" xr:uid="{00000000-0005-0000-0000-0000F2130000}"/>
    <cellStyle name="Note 2 2 2 3 4 5" xfId="2976" xr:uid="{00000000-0005-0000-0000-0000F3130000}"/>
    <cellStyle name="Note 2 2 2 3 5" xfId="560" xr:uid="{00000000-0005-0000-0000-0000F4130000}"/>
    <cellStyle name="Note 2 2 2 3 5 2" xfId="1853" xr:uid="{00000000-0005-0000-0000-0000F5130000}"/>
    <cellStyle name="Note 2 2 2 3 5 2 2" xfId="6368" xr:uid="{00000000-0005-0000-0000-0000F6130000}"/>
    <cellStyle name="Note 2 2 2 3 5 2 3" xfId="4313" xr:uid="{00000000-0005-0000-0000-0000F7130000}"/>
    <cellStyle name="Note 2 2 2 3 5 3" xfId="5354" xr:uid="{00000000-0005-0000-0000-0000F8130000}"/>
    <cellStyle name="Note 2 2 2 3 5 4" xfId="3299" xr:uid="{00000000-0005-0000-0000-0000F9130000}"/>
    <cellStyle name="Note 2 2 2 3 6" xfId="1416" xr:uid="{00000000-0005-0000-0000-0000FA130000}"/>
    <cellStyle name="Note 2 2 2 3 6 2" xfId="5931" xr:uid="{00000000-0005-0000-0000-0000FB130000}"/>
    <cellStyle name="Note 2 2 2 3 6 3" xfId="3876" xr:uid="{00000000-0005-0000-0000-0000FC130000}"/>
    <cellStyle name="Note 2 2 2 3 7" xfId="4917" xr:uid="{00000000-0005-0000-0000-0000FD130000}"/>
    <cellStyle name="Note 2 2 2 3 8" xfId="2862" xr:uid="{00000000-0005-0000-0000-0000FE130000}"/>
    <cellStyle name="Note 2 2 2 4" xfId="142" xr:uid="{00000000-0005-0000-0000-0000FF130000}"/>
    <cellStyle name="Note 2 2 2 4 2" xfId="370" xr:uid="{00000000-0005-0000-0000-000000140000}"/>
    <cellStyle name="Note 2 2 2 4 2 2" xfId="959" xr:uid="{00000000-0005-0000-0000-000001140000}"/>
    <cellStyle name="Note 2 2 2 4 2 2 2" xfId="2252" xr:uid="{00000000-0005-0000-0000-000002140000}"/>
    <cellStyle name="Note 2 2 2 4 2 2 2 2" xfId="6767" xr:uid="{00000000-0005-0000-0000-000003140000}"/>
    <cellStyle name="Note 2 2 2 4 2 2 2 3" xfId="4712" xr:uid="{00000000-0005-0000-0000-000004140000}"/>
    <cellStyle name="Note 2 2 2 4 2 2 3" xfId="5753" xr:uid="{00000000-0005-0000-0000-000005140000}"/>
    <cellStyle name="Note 2 2 2 4 2 2 4" xfId="3698" xr:uid="{00000000-0005-0000-0000-000006140000}"/>
    <cellStyle name="Note 2 2 2 4 2 3" xfId="674" xr:uid="{00000000-0005-0000-0000-000007140000}"/>
    <cellStyle name="Note 2 2 2 4 2 3 2" xfId="1967" xr:uid="{00000000-0005-0000-0000-000008140000}"/>
    <cellStyle name="Note 2 2 2 4 2 3 2 2" xfId="6482" xr:uid="{00000000-0005-0000-0000-000009140000}"/>
    <cellStyle name="Note 2 2 2 4 2 3 2 3" xfId="4427" xr:uid="{00000000-0005-0000-0000-00000A140000}"/>
    <cellStyle name="Note 2 2 2 4 2 3 3" xfId="5468" xr:uid="{00000000-0005-0000-0000-00000B140000}"/>
    <cellStyle name="Note 2 2 2 4 2 3 4" xfId="3413" xr:uid="{00000000-0005-0000-0000-00000C140000}"/>
    <cellStyle name="Note 2 2 2 4 2 4" xfId="1663" xr:uid="{00000000-0005-0000-0000-00000D140000}"/>
    <cellStyle name="Note 2 2 2 4 2 4 2" xfId="6178" xr:uid="{00000000-0005-0000-0000-00000E140000}"/>
    <cellStyle name="Note 2 2 2 4 2 4 3" xfId="4123" xr:uid="{00000000-0005-0000-0000-00000F140000}"/>
    <cellStyle name="Note 2 2 2 4 2 5" xfId="5164" xr:uid="{00000000-0005-0000-0000-000010140000}"/>
    <cellStyle name="Note 2 2 2 4 2 6" xfId="3109" xr:uid="{00000000-0005-0000-0000-000011140000}"/>
    <cellStyle name="Note 2 2 2 4 3" xfId="484" xr:uid="{00000000-0005-0000-0000-000012140000}"/>
    <cellStyle name="Note 2 2 2 4 3 2" xfId="1054" xr:uid="{00000000-0005-0000-0000-000013140000}"/>
    <cellStyle name="Note 2 2 2 4 3 2 2" xfId="2347" xr:uid="{00000000-0005-0000-0000-000014140000}"/>
    <cellStyle name="Note 2 2 2 4 3 2 2 2" xfId="6862" xr:uid="{00000000-0005-0000-0000-000015140000}"/>
    <cellStyle name="Note 2 2 2 4 3 2 2 3" xfId="4807" xr:uid="{00000000-0005-0000-0000-000016140000}"/>
    <cellStyle name="Note 2 2 2 4 3 2 3" xfId="5848" xr:uid="{00000000-0005-0000-0000-000017140000}"/>
    <cellStyle name="Note 2 2 2 4 3 2 4" xfId="3793" xr:uid="{00000000-0005-0000-0000-000018140000}"/>
    <cellStyle name="Note 2 2 2 4 3 3" xfId="769" xr:uid="{00000000-0005-0000-0000-000019140000}"/>
    <cellStyle name="Note 2 2 2 4 3 3 2" xfId="2062" xr:uid="{00000000-0005-0000-0000-00001A140000}"/>
    <cellStyle name="Note 2 2 2 4 3 3 2 2" xfId="6577" xr:uid="{00000000-0005-0000-0000-00001B140000}"/>
    <cellStyle name="Note 2 2 2 4 3 3 2 3" xfId="4522" xr:uid="{00000000-0005-0000-0000-00001C140000}"/>
    <cellStyle name="Note 2 2 2 4 3 3 3" xfId="5563" xr:uid="{00000000-0005-0000-0000-00001D140000}"/>
    <cellStyle name="Note 2 2 2 4 3 3 4" xfId="3508" xr:uid="{00000000-0005-0000-0000-00001E140000}"/>
    <cellStyle name="Note 2 2 2 4 3 4" xfId="1777" xr:uid="{00000000-0005-0000-0000-00001F140000}"/>
    <cellStyle name="Note 2 2 2 4 3 4 2" xfId="6292" xr:uid="{00000000-0005-0000-0000-000020140000}"/>
    <cellStyle name="Note 2 2 2 4 3 4 3" xfId="4237" xr:uid="{00000000-0005-0000-0000-000021140000}"/>
    <cellStyle name="Note 2 2 2 4 3 5" xfId="5278" xr:uid="{00000000-0005-0000-0000-000022140000}"/>
    <cellStyle name="Note 2 2 2 4 3 6" xfId="3223" xr:uid="{00000000-0005-0000-0000-000023140000}"/>
    <cellStyle name="Note 2 2 2 4 4" xfId="256" xr:uid="{00000000-0005-0000-0000-000024140000}"/>
    <cellStyle name="Note 2 2 2 4 4 2" xfId="864" xr:uid="{00000000-0005-0000-0000-000025140000}"/>
    <cellStyle name="Note 2 2 2 4 4 2 2" xfId="2157" xr:uid="{00000000-0005-0000-0000-000026140000}"/>
    <cellStyle name="Note 2 2 2 4 4 2 2 2" xfId="6672" xr:uid="{00000000-0005-0000-0000-000027140000}"/>
    <cellStyle name="Note 2 2 2 4 4 2 2 3" xfId="4617" xr:uid="{00000000-0005-0000-0000-000028140000}"/>
    <cellStyle name="Note 2 2 2 4 4 2 3" xfId="5658" xr:uid="{00000000-0005-0000-0000-000029140000}"/>
    <cellStyle name="Note 2 2 2 4 4 2 4" xfId="3603" xr:uid="{00000000-0005-0000-0000-00002A140000}"/>
    <cellStyle name="Note 2 2 2 4 4 3" xfId="1549" xr:uid="{00000000-0005-0000-0000-00002B140000}"/>
    <cellStyle name="Note 2 2 2 4 4 3 2" xfId="6064" xr:uid="{00000000-0005-0000-0000-00002C140000}"/>
    <cellStyle name="Note 2 2 2 4 4 3 3" xfId="4009" xr:uid="{00000000-0005-0000-0000-00002D140000}"/>
    <cellStyle name="Note 2 2 2 4 4 4" xfId="5050" xr:uid="{00000000-0005-0000-0000-00002E140000}"/>
    <cellStyle name="Note 2 2 2 4 4 5" xfId="2995" xr:uid="{00000000-0005-0000-0000-00002F140000}"/>
    <cellStyle name="Note 2 2 2 4 5" xfId="579" xr:uid="{00000000-0005-0000-0000-000030140000}"/>
    <cellStyle name="Note 2 2 2 4 5 2" xfId="1872" xr:uid="{00000000-0005-0000-0000-000031140000}"/>
    <cellStyle name="Note 2 2 2 4 5 2 2" xfId="6387" xr:uid="{00000000-0005-0000-0000-000032140000}"/>
    <cellStyle name="Note 2 2 2 4 5 2 3" xfId="4332" xr:uid="{00000000-0005-0000-0000-000033140000}"/>
    <cellStyle name="Note 2 2 2 4 5 3" xfId="5373" xr:uid="{00000000-0005-0000-0000-000034140000}"/>
    <cellStyle name="Note 2 2 2 4 5 4" xfId="3318" xr:uid="{00000000-0005-0000-0000-000035140000}"/>
    <cellStyle name="Note 2 2 2 4 6" xfId="1435" xr:uid="{00000000-0005-0000-0000-000036140000}"/>
    <cellStyle name="Note 2 2 2 4 6 2" xfId="5950" xr:uid="{00000000-0005-0000-0000-000037140000}"/>
    <cellStyle name="Note 2 2 2 4 6 3" xfId="3895" xr:uid="{00000000-0005-0000-0000-000038140000}"/>
    <cellStyle name="Note 2 2 2 4 7" xfId="4936" xr:uid="{00000000-0005-0000-0000-000039140000}"/>
    <cellStyle name="Note 2 2 2 4 8" xfId="2881" xr:uid="{00000000-0005-0000-0000-00003A140000}"/>
    <cellStyle name="Note 2 2 2 5" xfId="161" xr:uid="{00000000-0005-0000-0000-00003B140000}"/>
    <cellStyle name="Note 2 2 2 5 2" xfId="389" xr:uid="{00000000-0005-0000-0000-00003C140000}"/>
    <cellStyle name="Note 2 2 2 5 2 2" xfId="978" xr:uid="{00000000-0005-0000-0000-00003D140000}"/>
    <cellStyle name="Note 2 2 2 5 2 2 2" xfId="2271" xr:uid="{00000000-0005-0000-0000-00003E140000}"/>
    <cellStyle name="Note 2 2 2 5 2 2 2 2" xfId="6786" xr:uid="{00000000-0005-0000-0000-00003F140000}"/>
    <cellStyle name="Note 2 2 2 5 2 2 2 3" xfId="4731" xr:uid="{00000000-0005-0000-0000-000040140000}"/>
    <cellStyle name="Note 2 2 2 5 2 2 3" xfId="5772" xr:uid="{00000000-0005-0000-0000-000041140000}"/>
    <cellStyle name="Note 2 2 2 5 2 2 4" xfId="3717" xr:uid="{00000000-0005-0000-0000-000042140000}"/>
    <cellStyle name="Note 2 2 2 5 2 3" xfId="693" xr:uid="{00000000-0005-0000-0000-000043140000}"/>
    <cellStyle name="Note 2 2 2 5 2 3 2" xfId="1986" xr:uid="{00000000-0005-0000-0000-000044140000}"/>
    <cellStyle name="Note 2 2 2 5 2 3 2 2" xfId="6501" xr:uid="{00000000-0005-0000-0000-000045140000}"/>
    <cellStyle name="Note 2 2 2 5 2 3 2 3" xfId="4446" xr:uid="{00000000-0005-0000-0000-000046140000}"/>
    <cellStyle name="Note 2 2 2 5 2 3 3" xfId="5487" xr:uid="{00000000-0005-0000-0000-000047140000}"/>
    <cellStyle name="Note 2 2 2 5 2 3 4" xfId="3432" xr:uid="{00000000-0005-0000-0000-000048140000}"/>
    <cellStyle name="Note 2 2 2 5 2 4" xfId="1682" xr:uid="{00000000-0005-0000-0000-000049140000}"/>
    <cellStyle name="Note 2 2 2 5 2 4 2" xfId="6197" xr:uid="{00000000-0005-0000-0000-00004A140000}"/>
    <cellStyle name="Note 2 2 2 5 2 4 3" xfId="4142" xr:uid="{00000000-0005-0000-0000-00004B140000}"/>
    <cellStyle name="Note 2 2 2 5 2 5" xfId="5183" xr:uid="{00000000-0005-0000-0000-00004C140000}"/>
    <cellStyle name="Note 2 2 2 5 2 6" xfId="3128" xr:uid="{00000000-0005-0000-0000-00004D140000}"/>
    <cellStyle name="Note 2 2 2 5 3" xfId="503" xr:uid="{00000000-0005-0000-0000-00004E140000}"/>
    <cellStyle name="Note 2 2 2 5 3 2" xfId="1073" xr:uid="{00000000-0005-0000-0000-00004F140000}"/>
    <cellStyle name="Note 2 2 2 5 3 2 2" xfId="2366" xr:uid="{00000000-0005-0000-0000-000050140000}"/>
    <cellStyle name="Note 2 2 2 5 3 2 2 2" xfId="6881" xr:uid="{00000000-0005-0000-0000-000051140000}"/>
    <cellStyle name="Note 2 2 2 5 3 2 2 3" xfId="4826" xr:uid="{00000000-0005-0000-0000-000052140000}"/>
    <cellStyle name="Note 2 2 2 5 3 2 3" xfId="5867" xr:uid="{00000000-0005-0000-0000-000053140000}"/>
    <cellStyle name="Note 2 2 2 5 3 2 4" xfId="3812" xr:uid="{00000000-0005-0000-0000-000054140000}"/>
    <cellStyle name="Note 2 2 2 5 3 3" xfId="788" xr:uid="{00000000-0005-0000-0000-000055140000}"/>
    <cellStyle name="Note 2 2 2 5 3 3 2" xfId="2081" xr:uid="{00000000-0005-0000-0000-000056140000}"/>
    <cellStyle name="Note 2 2 2 5 3 3 2 2" xfId="6596" xr:uid="{00000000-0005-0000-0000-000057140000}"/>
    <cellStyle name="Note 2 2 2 5 3 3 2 3" xfId="4541" xr:uid="{00000000-0005-0000-0000-000058140000}"/>
    <cellStyle name="Note 2 2 2 5 3 3 3" xfId="5582" xr:uid="{00000000-0005-0000-0000-000059140000}"/>
    <cellStyle name="Note 2 2 2 5 3 3 4" xfId="3527" xr:uid="{00000000-0005-0000-0000-00005A140000}"/>
    <cellStyle name="Note 2 2 2 5 3 4" xfId="1796" xr:uid="{00000000-0005-0000-0000-00005B140000}"/>
    <cellStyle name="Note 2 2 2 5 3 4 2" xfId="6311" xr:uid="{00000000-0005-0000-0000-00005C140000}"/>
    <cellStyle name="Note 2 2 2 5 3 4 3" xfId="4256" xr:uid="{00000000-0005-0000-0000-00005D140000}"/>
    <cellStyle name="Note 2 2 2 5 3 5" xfId="5297" xr:uid="{00000000-0005-0000-0000-00005E140000}"/>
    <cellStyle name="Note 2 2 2 5 3 6" xfId="3242" xr:uid="{00000000-0005-0000-0000-00005F140000}"/>
    <cellStyle name="Note 2 2 2 5 4" xfId="275" xr:uid="{00000000-0005-0000-0000-000060140000}"/>
    <cellStyle name="Note 2 2 2 5 4 2" xfId="883" xr:uid="{00000000-0005-0000-0000-000061140000}"/>
    <cellStyle name="Note 2 2 2 5 4 2 2" xfId="2176" xr:uid="{00000000-0005-0000-0000-000062140000}"/>
    <cellStyle name="Note 2 2 2 5 4 2 2 2" xfId="6691" xr:uid="{00000000-0005-0000-0000-000063140000}"/>
    <cellStyle name="Note 2 2 2 5 4 2 2 3" xfId="4636" xr:uid="{00000000-0005-0000-0000-000064140000}"/>
    <cellStyle name="Note 2 2 2 5 4 2 3" xfId="5677" xr:uid="{00000000-0005-0000-0000-000065140000}"/>
    <cellStyle name="Note 2 2 2 5 4 2 4" xfId="3622" xr:uid="{00000000-0005-0000-0000-000066140000}"/>
    <cellStyle name="Note 2 2 2 5 4 3" xfId="1568" xr:uid="{00000000-0005-0000-0000-000067140000}"/>
    <cellStyle name="Note 2 2 2 5 4 3 2" xfId="6083" xr:uid="{00000000-0005-0000-0000-000068140000}"/>
    <cellStyle name="Note 2 2 2 5 4 3 3" xfId="4028" xr:uid="{00000000-0005-0000-0000-000069140000}"/>
    <cellStyle name="Note 2 2 2 5 4 4" xfId="5069" xr:uid="{00000000-0005-0000-0000-00006A140000}"/>
    <cellStyle name="Note 2 2 2 5 4 5" xfId="3014" xr:uid="{00000000-0005-0000-0000-00006B140000}"/>
    <cellStyle name="Note 2 2 2 5 5" xfId="598" xr:uid="{00000000-0005-0000-0000-00006C140000}"/>
    <cellStyle name="Note 2 2 2 5 5 2" xfId="1891" xr:uid="{00000000-0005-0000-0000-00006D140000}"/>
    <cellStyle name="Note 2 2 2 5 5 2 2" xfId="6406" xr:uid="{00000000-0005-0000-0000-00006E140000}"/>
    <cellStyle name="Note 2 2 2 5 5 2 3" xfId="4351" xr:uid="{00000000-0005-0000-0000-00006F140000}"/>
    <cellStyle name="Note 2 2 2 5 5 3" xfId="5392" xr:uid="{00000000-0005-0000-0000-000070140000}"/>
    <cellStyle name="Note 2 2 2 5 5 4" xfId="3337" xr:uid="{00000000-0005-0000-0000-000071140000}"/>
    <cellStyle name="Note 2 2 2 5 6" xfId="1454" xr:uid="{00000000-0005-0000-0000-000072140000}"/>
    <cellStyle name="Note 2 2 2 5 6 2" xfId="5969" xr:uid="{00000000-0005-0000-0000-000073140000}"/>
    <cellStyle name="Note 2 2 2 5 6 3" xfId="3914" xr:uid="{00000000-0005-0000-0000-000074140000}"/>
    <cellStyle name="Note 2 2 2 5 7" xfId="4955" xr:uid="{00000000-0005-0000-0000-000075140000}"/>
    <cellStyle name="Note 2 2 2 5 8" xfId="2900" xr:uid="{00000000-0005-0000-0000-000076140000}"/>
    <cellStyle name="Note 2 2 2 6" xfId="294" xr:uid="{00000000-0005-0000-0000-000077140000}"/>
    <cellStyle name="Note 2 2 2 6 2" xfId="408" xr:uid="{00000000-0005-0000-0000-000078140000}"/>
    <cellStyle name="Note 2 2 2 6 2 2" xfId="902" xr:uid="{00000000-0005-0000-0000-000079140000}"/>
    <cellStyle name="Note 2 2 2 6 2 2 2" xfId="2195" xr:uid="{00000000-0005-0000-0000-00007A140000}"/>
    <cellStyle name="Note 2 2 2 6 2 2 2 2" xfId="6710" xr:uid="{00000000-0005-0000-0000-00007B140000}"/>
    <cellStyle name="Note 2 2 2 6 2 2 2 3" xfId="4655" xr:uid="{00000000-0005-0000-0000-00007C140000}"/>
    <cellStyle name="Note 2 2 2 6 2 2 3" xfId="5696" xr:uid="{00000000-0005-0000-0000-00007D140000}"/>
    <cellStyle name="Note 2 2 2 6 2 2 4" xfId="3641" xr:uid="{00000000-0005-0000-0000-00007E140000}"/>
    <cellStyle name="Note 2 2 2 6 2 3" xfId="1701" xr:uid="{00000000-0005-0000-0000-00007F140000}"/>
    <cellStyle name="Note 2 2 2 6 2 3 2" xfId="6216" xr:uid="{00000000-0005-0000-0000-000080140000}"/>
    <cellStyle name="Note 2 2 2 6 2 3 3" xfId="4161" xr:uid="{00000000-0005-0000-0000-000081140000}"/>
    <cellStyle name="Note 2 2 2 6 2 4" xfId="5202" xr:uid="{00000000-0005-0000-0000-000082140000}"/>
    <cellStyle name="Note 2 2 2 6 2 5" xfId="3147" xr:uid="{00000000-0005-0000-0000-000083140000}"/>
    <cellStyle name="Note 2 2 2 6 3" xfId="617" xr:uid="{00000000-0005-0000-0000-000084140000}"/>
    <cellStyle name="Note 2 2 2 6 3 2" xfId="1910" xr:uid="{00000000-0005-0000-0000-000085140000}"/>
    <cellStyle name="Note 2 2 2 6 3 2 2" xfId="6425" xr:uid="{00000000-0005-0000-0000-000086140000}"/>
    <cellStyle name="Note 2 2 2 6 3 2 3" xfId="4370" xr:uid="{00000000-0005-0000-0000-000087140000}"/>
    <cellStyle name="Note 2 2 2 6 3 3" xfId="5411" xr:uid="{00000000-0005-0000-0000-000088140000}"/>
    <cellStyle name="Note 2 2 2 6 3 4" xfId="3356" xr:uid="{00000000-0005-0000-0000-000089140000}"/>
    <cellStyle name="Note 2 2 2 6 4" xfId="1587" xr:uid="{00000000-0005-0000-0000-00008A140000}"/>
    <cellStyle name="Note 2 2 2 6 4 2" xfId="6102" xr:uid="{00000000-0005-0000-0000-00008B140000}"/>
    <cellStyle name="Note 2 2 2 6 4 3" xfId="4047" xr:uid="{00000000-0005-0000-0000-00008C140000}"/>
    <cellStyle name="Note 2 2 2 6 5" xfId="5088" xr:uid="{00000000-0005-0000-0000-00008D140000}"/>
    <cellStyle name="Note 2 2 2 6 6" xfId="3033" xr:uid="{00000000-0005-0000-0000-00008E140000}"/>
    <cellStyle name="Note 2 2 2 7" xfId="313" xr:uid="{00000000-0005-0000-0000-00008F140000}"/>
    <cellStyle name="Note 2 2 2 7 2" xfId="997" xr:uid="{00000000-0005-0000-0000-000090140000}"/>
    <cellStyle name="Note 2 2 2 7 2 2" xfId="2290" xr:uid="{00000000-0005-0000-0000-000091140000}"/>
    <cellStyle name="Note 2 2 2 7 2 2 2" xfId="6805" xr:uid="{00000000-0005-0000-0000-000092140000}"/>
    <cellStyle name="Note 2 2 2 7 2 2 3" xfId="4750" xr:uid="{00000000-0005-0000-0000-000093140000}"/>
    <cellStyle name="Note 2 2 2 7 2 3" xfId="5791" xr:uid="{00000000-0005-0000-0000-000094140000}"/>
    <cellStyle name="Note 2 2 2 7 2 4" xfId="3736" xr:uid="{00000000-0005-0000-0000-000095140000}"/>
    <cellStyle name="Note 2 2 2 7 3" xfId="712" xr:uid="{00000000-0005-0000-0000-000096140000}"/>
    <cellStyle name="Note 2 2 2 7 3 2" xfId="2005" xr:uid="{00000000-0005-0000-0000-000097140000}"/>
    <cellStyle name="Note 2 2 2 7 3 2 2" xfId="6520" xr:uid="{00000000-0005-0000-0000-000098140000}"/>
    <cellStyle name="Note 2 2 2 7 3 2 3" xfId="4465" xr:uid="{00000000-0005-0000-0000-000099140000}"/>
    <cellStyle name="Note 2 2 2 7 3 3" xfId="5506" xr:uid="{00000000-0005-0000-0000-00009A140000}"/>
    <cellStyle name="Note 2 2 2 7 3 4" xfId="3451" xr:uid="{00000000-0005-0000-0000-00009B140000}"/>
    <cellStyle name="Note 2 2 2 7 4" xfId="1606" xr:uid="{00000000-0005-0000-0000-00009C140000}"/>
    <cellStyle name="Note 2 2 2 7 4 2" xfId="6121" xr:uid="{00000000-0005-0000-0000-00009D140000}"/>
    <cellStyle name="Note 2 2 2 7 4 3" xfId="4066" xr:uid="{00000000-0005-0000-0000-00009E140000}"/>
    <cellStyle name="Note 2 2 2 7 5" xfId="5107" xr:uid="{00000000-0005-0000-0000-00009F140000}"/>
    <cellStyle name="Note 2 2 2 7 6" xfId="3052" xr:uid="{00000000-0005-0000-0000-0000A0140000}"/>
    <cellStyle name="Note 2 2 2 8" xfId="427" xr:uid="{00000000-0005-0000-0000-0000A1140000}"/>
    <cellStyle name="Note 2 2 2 8 2" xfId="807" xr:uid="{00000000-0005-0000-0000-0000A2140000}"/>
    <cellStyle name="Note 2 2 2 8 2 2" xfId="2100" xr:uid="{00000000-0005-0000-0000-0000A3140000}"/>
    <cellStyle name="Note 2 2 2 8 2 2 2" xfId="6615" xr:uid="{00000000-0005-0000-0000-0000A4140000}"/>
    <cellStyle name="Note 2 2 2 8 2 2 3" xfId="4560" xr:uid="{00000000-0005-0000-0000-0000A5140000}"/>
    <cellStyle name="Note 2 2 2 8 2 3" xfId="5601" xr:uid="{00000000-0005-0000-0000-0000A6140000}"/>
    <cellStyle name="Note 2 2 2 8 2 4" xfId="3546" xr:uid="{00000000-0005-0000-0000-0000A7140000}"/>
    <cellStyle name="Note 2 2 2 8 3" xfId="1720" xr:uid="{00000000-0005-0000-0000-0000A8140000}"/>
    <cellStyle name="Note 2 2 2 8 3 2" xfId="6235" xr:uid="{00000000-0005-0000-0000-0000A9140000}"/>
    <cellStyle name="Note 2 2 2 8 3 3" xfId="4180" xr:uid="{00000000-0005-0000-0000-0000AA140000}"/>
    <cellStyle name="Note 2 2 2 8 4" xfId="5221" xr:uid="{00000000-0005-0000-0000-0000AB140000}"/>
    <cellStyle name="Note 2 2 2 8 5" xfId="3166" xr:uid="{00000000-0005-0000-0000-0000AC140000}"/>
    <cellStyle name="Note 2 2 2 9" xfId="199" xr:uid="{00000000-0005-0000-0000-0000AD140000}"/>
    <cellStyle name="Note 2 2 2 9 2" xfId="1492" xr:uid="{00000000-0005-0000-0000-0000AE140000}"/>
    <cellStyle name="Note 2 2 2 9 2 2" xfId="6007" xr:uid="{00000000-0005-0000-0000-0000AF140000}"/>
    <cellStyle name="Note 2 2 2 9 2 3" xfId="3952" xr:uid="{00000000-0005-0000-0000-0000B0140000}"/>
    <cellStyle name="Note 2 2 2 9 3" xfId="4993" xr:uid="{00000000-0005-0000-0000-0000B1140000}"/>
    <cellStyle name="Note 2 2 2 9 4" xfId="2938" xr:uid="{00000000-0005-0000-0000-0000B2140000}"/>
    <cellStyle name="Note 2 2 3" xfId="94" xr:uid="{00000000-0005-0000-0000-0000B3140000}"/>
    <cellStyle name="Note 2 2 3 2" xfId="322" xr:uid="{00000000-0005-0000-0000-0000B4140000}"/>
    <cellStyle name="Note 2 2 3 2 2" xfId="911" xr:uid="{00000000-0005-0000-0000-0000B5140000}"/>
    <cellStyle name="Note 2 2 3 2 2 2" xfId="2204" xr:uid="{00000000-0005-0000-0000-0000B6140000}"/>
    <cellStyle name="Note 2 2 3 2 2 2 2" xfId="6719" xr:uid="{00000000-0005-0000-0000-0000B7140000}"/>
    <cellStyle name="Note 2 2 3 2 2 2 3" xfId="4664" xr:uid="{00000000-0005-0000-0000-0000B8140000}"/>
    <cellStyle name="Note 2 2 3 2 2 3" xfId="5705" xr:uid="{00000000-0005-0000-0000-0000B9140000}"/>
    <cellStyle name="Note 2 2 3 2 2 4" xfId="3650" xr:uid="{00000000-0005-0000-0000-0000BA140000}"/>
    <cellStyle name="Note 2 2 3 2 3" xfId="626" xr:uid="{00000000-0005-0000-0000-0000BB140000}"/>
    <cellStyle name="Note 2 2 3 2 3 2" xfId="1919" xr:uid="{00000000-0005-0000-0000-0000BC140000}"/>
    <cellStyle name="Note 2 2 3 2 3 2 2" xfId="6434" xr:uid="{00000000-0005-0000-0000-0000BD140000}"/>
    <cellStyle name="Note 2 2 3 2 3 2 3" xfId="4379" xr:uid="{00000000-0005-0000-0000-0000BE140000}"/>
    <cellStyle name="Note 2 2 3 2 3 3" xfId="5420" xr:uid="{00000000-0005-0000-0000-0000BF140000}"/>
    <cellStyle name="Note 2 2 3 2 3 4" xfId="3365" xr:uid="{00000000-0005-0000-0000-0000C0140000}"/>
    <cellStyle name="Note 2 2 3 2 4" xfId="1615" xr:uid="{00000000-0005-0000-0000-0000C1140000}"/>
    <cellStyle name="Note 2 2 3 2 4 2" xfId="6130" xr:uid="{00000000-0005-0000-0000-0000C2140000}"/>
    <cellStyle name="Note 2 2 3 2 4 3" xfId="4075" xr:uid="{00000000-0005-0000-0000-0000C3140000}"/>
    <cellStyle name="Note 2 2 3 2 5" xfId="5116" xr:uid="{00000000-0005-0000-0000-0000C4140000}"/>
    <cellStyle name="Note 2 2 3 2 6" xfId="3061" xr:uid="{00000000-0005-0000-0000-0000C5140000}"/>
    <cellStyle name="Note 2 2 3 3" xfId="436" xr:uid="{00000000-0005-0000-0000-0000C6140000}"/>
    <cellStyle name="Note 2 2 3 3 2" xfId="1006" xr:uid="{00000000-0005-0000-0000-0000C7140000}"/>
    <cellStyle name="Note 2 2 3 3 2 2" xfId="2299" xr:uid="{00000000-0005-0000-0000-0000C8140000}"/>
    <cellStyle name="Note 2 2 3 3 2 2 2" xfId="6814" xr:uid="{00000000-0005-0000-0000-0000C9140000}"/>
    <cellStyle name="Note 2 2 3 3 2 2 3" xfId="4759" xr:uid="{00000000-0005-0000-0000-0000CA140000}"/>
    <cellStyle name="Note 2 2 3 3 2 3" xfId="5800" xr:uid="{00000000-0005-0000-0000-0000CB140000}"/>
    <cellStyle name="Note 2 2 3 3 2 4" xfId="3745" xr:uid="{00000000-0005-0000-0000-0000CC140000}"/>
    <cellStyle name="Note 2 2 3 3 3" xfId="721" xr:uid="{00000000-0005-0000-0000-0000CD140000}"/>
    <cellStyle name="Note 2 2 3 3 3 2" xfId="2014" xr:uid="{00000000-0005-0000-0000-0000CE140000}"/>
    <cellStyle name="Note 2 2 3 3 3 2 2" xfId="6529" xr:uid="{00000000-0005-0000-0000-0000CF140000}"/>
    <cellStyle name="Note 2 2 3 3 3 2 3" xfId="4474" xr:uid="{00000000-0005-0000-0000-0000D0140000}"/>
    <cellStyle name="Note 2 2 3 3 3 3" xfId="5515" xr:uid="{00000000-0005-0000-0000-0000D1140000}"/>
    <cellStyle name="Note 2 2 3 3 3 4" xfId="3460" xr:uid="{00000000-0005-0000-0000-0000D2140000}"/>
    <cellStyle name="Note 2 2 3 3 4" xfId="1729" xr:uid="{00000000-0005-0000-0000-0000D3140000}"/>
    <cellStyle name="Note 2 2 3 3 4 2" xfId="6244" xr:uid="{00000000-0005-0000-0000-0000D4140000}"/>
    <cellStyle name="Note 2 2 3 3 4 3" xfId="4189" xr:uid="{00000000-0005-0000-0000-0000D5140000}"/>
    <cellStyle name="Note 2 2 3 3 5" xfId="5230" xr:uid="{00000000-0005-0000-0000-0000D6140000}"/>
    <cellStyle name="Note 2 2 3 3 6" xfId="3175" xr:uid="{00000000-0005-0000-0000-0000D7140000}"/>
    <cellStyle name="Note 2 2 3 4" xfId="208" xr:uid="{00000000-0005-0000-0000-0000D8140000}"/>
    <cellStyle name="Note 2 2 3 4 2" xfId="816" xr:uid="{00000000-0005-0000-0000-0000D9140000}"/>
    <cellStyle name="Note 2 2 3 4 2 2" xfId="2109" xr:uid="{00000000-0005-0000-0000-0000DA140000}"/>
    <cellStyle name="Note 2 2 3 4 2 2 2" xfId="6624" xr:uid="{00000000-0005-0000-0000-0000DB140000}"/>
    <cellStyle name="Note 2 2 3 4 2 2 3" xfId="4569" xr:uid="{00000000-0005-0000-0000-0000DC140000}"/>
    <cellStyle name="Note 2 2 3 4 2 3" xfId="5610" xr:uid="{00000000-0005-0000-0000-0000DD140000}"/>
    <cellStyle name="Note 2 2 3 4 2 4" xfId="3555" xr:uid="{00000000-0005-0000-0000-0000DE140000}"/>
    <cellStyle name="Note 2 2 3 4 3" xfId="1501" xr:uid="{00000000-0005-0000-0000-0000DF140000}"/>
    <cellStyle name="Note 2 2 3 4 3 2" xfId="6016" xr:uid="{00000000-0005-0000-0000-0000E0140000}"/>
    <cellStyle name="Note 2 2 3 4 3 3" xfId="3961" xr:uid="{00000000-0005-0000-0000-0000E1140000}"/>
    <cellStyle name="Note 2 2 3 4 4" xfId="5002" xr:uid="{00000000-0005-0000-0000-0000E2140000}"/>
    <cellStyle name="Note 2 2 3 4 5" xfId="2947" xr:uid="{00000000-0005-0000-0000-0000E3140000}"/>
    <cellStyle name="Note 2 2 3 5" xfId="531" xr:uid="{00000000-0005-0000-0000-0000E4140000}"/>
    <cellStyle name="Note 2 2 3 5 2" xfId="1824" xr:uid="{00000000-0005-0000-0000-0000E5140000}"/>
    <cellStyle name="Note 2 2 3 5 2 2" xfId="6339" xr:uid="{00000000-0005-0000-0000-0000E6140000}"/>
    <cellStyle name="Note 2 2 3 5 2 3" xfId="4284" xr:uid="{00000000-0005-0000-0000-0000E7140000}"/>
    <cellStyle name="Note 2 2 3 5 3" xfId="5325" xr:uid="{00000000-0005-0000-0000-0000E8140000}"/>
    <cellStyle name="Note 2 2 3 5 4" xfId="3270" xr:uid="{00000000-0005-0000-0000-0000E9140000}"/>
    <cellStyle name="Note 2 2 3 6" xfId="1387" xr:uid="{00000000-0005-0000-0000-0000EA140000}"/>
    <cellStyle name="Note 2 2 3 6 2" xfId="5902" xr:uid="{00000000-0005-0000-0000-0000EB140000}"/>
    <cellStyle name="Note 2 2 3 6 3" xfId="3847" xr:uid="{00000000-0005-0000-0000-0000EC140000}"/>
    <cellStyle name="Note 2 2 3 7" xfId="4888" xr:uid="{00000000-0005-0000-0000-0000ED140000}"/>
    <cellStyle name="Note 2 2 3 8" xfId="2833" xr:uid="{00000000-0005-0000-0000-0000EE140000}"/>
    <cellStyle name="Note 2 2 4" xfId="113" xr:uid="{00000000-0005-0000-0000-0000EF140000}"/>
    <cellStyle name="Note 2 2 4 2" xfId="341" xr:uid="{00000000-0005-0000-0000-0000F0140000}"/>
    <cellStyle name="Note 2 2 4 2 2" xfId="930" xr:uid="{00000000-0005-0000-0000-0000F1140000}"/>
    <cellStyle name="Note 2 2 4 2 2 2" xfId="2223" xr:uid="{00000000-0005-0000-0000-0000F2140000}"/>
    <cellStyle name="Note 2 2 4 2 2 2 2" xfId="6738" xr:uid="{00000000-0005-0000-0000-0000F3140000}"/>
    <cellStyle name="Note 2 2 4 2 2 2 3" xfId="4683" xr:uid="{00000000-0005-0000-0000-0000F4140000}"/>
    <cellStyle name="Note 2 2 4 2 2 3" xfId="5724" xr:uid="{00000000-0005-0000-0000-0000F5140000}"/>
    <cellStyle name="Note 2 2 4 2 2 4" xfId="3669" xr:uid="{00000000-0005-0000-0000-0000F6140000}"/>
    <cellStyle name="Note 2 2 4 2 3" xfId="645" xr:uid="{00000000-0005-0000-0000-0000F7140000}"/>
    <cellStyle name="Note 2 2 4 2 3 2" xfId="1938" xr:uid="{00000000-0005-0000-0000-0000F8140000}"/>
    <cellStyle name="Note 2 2 4 2 3 2 2" xfId="6453" xr:uid="{00000000-0005-0000-0000-0000F9140000}"/>
    <cellStyle name="Note 2 2 4 2 3 2 3" xfId="4398" xr:uid="{00000000-0005-0000-0000-0000FA140000}"/>
    <cellStyle name="Note 2 2 4 2 3 3" xfId="5439" xr:uid="{00000000-0005-0000-0000-0000FB140000}"/>
    <cellStyle name="Note 2 2 4 2 3 4" xfId="3384" xr:uid="{00000000-0005-0000-0000-0000FC140000}"/>
    <cellStyle name="Note 2 2 4 2 4" xfId="1634" xr:uid="{00000000-0005-0000-0000-0000FD140000}"/>
    <cellStyle name="Note 2 2 4 2 4 2" xfId="6149" xr:uid="{00000000-0005-0000-0000-0000FE140000}"/>
    <cellStyle name="Note 2 2 4 2 4 3" xfId="4094" xr:uid="{00000000-0005-0000-0000-0000FF140000}"/>
    <cellStyle name="Note 2 2 4 2 5" xfId="5135" xr:uid="{00000000-0005-0000-0000-000000150000}"/>
    <cellStyle name="Note 2 2 4 2 6" xfId="3080" xr:uid="{00000000-0005-0000-0000-000001150000}"/>
    <cellStyle name="Note 2 2 4 3" xfId="455" xr:uid="{00000000-0005-0000-0000-000002150000}"/>
    <cellStyle name="Note 2 2 4 3 2" xfId="1025" xr:uid="{00000000-0005-0000-0000-000003150000}"/>
    <cellStyle name="Note 2 2 4 3 2 2" xfId="2318" xr:uid="{00000000-0005-0000-0000-000004150000}"/>
    <cellStyle name="Note 2 2 4 3 2 2 2" xfId="6833" xr:uid="{00000000-0005-0000-0000-000005150000}"/>
    <cellStyle name="Note 2 2 4 3 2 2 3" xfId="4778" xr:uid="{00000000-0005-0000-0000-000006150000}"/>
    <cellStyle name="Note 2 2 4 3 2 3" xfId="5819" xr:uid="{00000000-0005-0000-0000-000007150000}"/>
    <cellStyle name="Note 2 2 4 3 2 4" xfId="3764" xr:uid="{00000000-0005-0000-0000-000008150000}"/>
    <cellStyle name="Note 2 2 4 3 3" xfId="740" xr:uid="{00000000-0005-0000-0000-000009150000}"/>
    <cellStyle name="Note 2 2 4 3 3 2" xfId="2033" xr:uid="{00000000-0005-0000-0000-00000A150000}"/>
    <cellStyle name="Note 2 2 4 3 3 2 2" xfId="6548" xr:uid="{00000000-0005-0000-0000-00000B150000}"/>
    <cellStyle name="Note 2 2 4 3 3 2 3" xfId="4493" xr:uid="{00000000-0005-0000-0000-00000C150000}"/>
    <cellStyle name="Note 2 2 4 3 3 3" xfId="5534" xr:uid="{00000000-0005-0000-0000-00000D150000}"/>
    <cellStyle name="Note 2 2 4 3 3 4" xfId="3479" xr:uid="{00000000-0005-0000-0000-00000E150000}"/>
    <cellStyle name="Note 2 2 4 3 4" xfId="1748" xr:uid="{00000000-0005-0000-0000-00000F150000}"/>
    <cellStyle name="Note 2 2 4 3 4 2" xfId="6263" xr:uid="{00000000-0005-0000-0000-000010150000}"/>
    <cellStyle name="Note 2 2 4 3 4 3" xfId="4208" xr:uid="{00000000-0005-0000-0000-000011150000}"/>
    <cellStyle name="Note 2 2 4 3 5" xfId="5249" xr:uid="{00000000-0005-0000-0000-000012150000}"/>
    <cellStyle name="Note 2 2 4 3 6" xfId="3194" xr:uid="{00000000-0005-0000-0000-000013150000}"/>
    <cellStyle name="Note 2 2 4 4" xfId="227" xr:uid="{00000000-0005-0000-0000-000014150000}"/>
    <cellStyle name="Note 2 2 4 4 2" xfId="835" xr:uid="{00000000-0005-0000-0000-000015150000}"/>
    <cellStyle name="Note 2 2 4 4 2 2" xfId="2128" xr:uid="{00000000-0005-0000-0000-000016150000}"/>
    <cellStyle name="Note 2 2 4 4 2 2 2" xfId="6643" xr:uid="{00000000-0005-0000-0000-000017150000}"/>
    <cellStyle name="Note 2 2 4 4 2 2 3" xfId="4588" xr:uid="{00000000-0005-0000-0000-000018150000}"/>
    <cellStyle name="Note 2 2 4 4 2 3" xfId="5629" xr:uid="{00000000-0005-0000-0000-000019150000}"/>
    <cellStyle name="Note 2 2 4 4 2 4" xfId="3574" xr:uid="{00000000-0005-0000-0000-00001A150000}"/>
    <cellStyle name="Note 2 2 4 4 3" xfId="1520" xr:uid="{00000000-0005-0000-0000-00001B150000}"/>
    <cellStyle name="Note 2 2 4 4 3 2" xfId="6035" xr:uid="{00000000-0005-0000-0000-00001C150000}"/>
    <cellStyle name="Note 2 2 4 4 3 3" xfId="3980" xr:uid="{00000000-0005-0000-0000-00001D150000}"/>
    <cellStyle name="Note 2 2 4 4 4" xfId="5021" xr:uid="{00000000-0005-0000-0000-00001E150000}"/>
    <cellStyle name="Note 2 2 4 4 5" xfId="2966" xr:uid="{00000000-0005-0000-0000-00001F150000}"/>
    <cellStyle name="Note 2 2 4 5" xfId="550" xr:uid="{00000000-0005-0000-0000-000020150000}"/>
    <cellStyle name="Note 2 2 4 5 2" xfId="1843" xr:uid="{00000000-0005-0000-0000-000021150000}"/>
    <cellStyle name="Note 2 2 4 5 2 2" xfId="6358" xr:uid="{00000000-0005-0000-0000-000022150000}"/>
    <cellStyle name="Note 2 2 4 5 2 3" xfId="4303" xr:uid="{00000000-0005-0000-0000-000023150000}"/>
    <cellStyle name="Note 2 2 4 5 3" xfId="5344" xr:uid="{00000000-0005-0000-0000-000024150000}"/>
    <cellStyle name="Note 2 2 4 5 4" xfId="3289" xr:uid="{00000000-0005-0000-0000-000025150000}"/>
    <cellStyle name="Note 2 2 4 6" xfId="1406" xr:uid="{00000000-0005-0000-0000-000026150000}"/>
    <cellStyle name="Note 2 2 4 6 2" xfId="5921" xr:uid="{00000000-0005-0000-0000-000027150000}"/>
    <cellStyle name="Note 2 2 4 6 3" xfId="3866" xr:uid="{00000000-0005-0000-0000-000028150000}"/>
    <cellStyle name="Note 2 2 4 7" xfId="4907" xr:uid="{00000000-0005-0000-0000-000029150000}"/>
    <cellStyle name="Note 2 2 4 8" xfId="2852" xr:uid="{00000000-0005-0000-0000-00002A150000}"/>
    <cellStyle name="Note 2 2 5" xfId="132" xr:uid="{00000000-0005-0000-0000-00002B150000}"/>
    <cellStyle name="Note 2 2 5 2" xfId="360" xr:uid="{00000000-0005-0000-0000-00002C150000}"/>
    <cellStyle name="Note 2 2 5 2 2" xfId="949" xr:uid="{00000000-0005-0000-0000-00002D150000}"/>
    <cellStyle name="Note 2 2 5 2 2 2" xfId="2242" xr:uid="{00000000-0005-0000-0000-00002E150000}"/>
    <cellStyle name="Note 2 2 5 2 2 2 2" xfId="6757" xr:uid="{00000000-0005-0000-0000-00002F150000}"/>
    <cellStyle name="Note 2 2 5 2 2 2 3" xfId="4702" xr:uid="{00000000-0005-0000-0000-000030150000}"/>
    <cellStyle name="Note 2 2 5 2 2 3" xfId="5743" xr:uid="{00000000-0005-0000-0000-000031150000}"/>
    <cellStyle name="Note 2 2 5 2 2 4" xfId="3688" xr:uid="{00000000-0005-0000-0000-000032150000}"/>
    <cellStyle name="Note 2 2 5 2 3" xfId="664" xr:uid="{00000000-0005-0000-0000-000033150000}"/>
    <cellStyle name="Note 2 2 5 2 3 2" xfId="1957" xr:uid="{00000000-0005-0000-0000-000034150000}"/>
    <cellStyle name="Note 2 2 5 2 3 2 2" xfId="6472" xr:uid="{00000000-0005-0000-0000-000035150000}"/>
    <cellStyle name="Note 2 2 5 2 3 2 3" xfId="4417" xr:uid="{00000000-0005-0000-0000-000036150000}"/>
    <cellStyle name="Note 2 2 5 2 3 3" xfId="5458" xr:uid="{00000000-0005-0000-0000-000037150000}"/>
    <cellStyle name="Note 2 2 5 2 3 4" xfId="3403" xr:uid="{00000000-0005-0000-0000-000038150000}"/>
    <cellStyle name="Note 2 2 5 2 4" xfId="1653" xr:uid="{00000000-0005-0000-0000-000039150000}"/>
    <cellStyle name="Note 2 2 5 2 4 2" xfId="6168" xr:uid="{00000000-0005-0000-0000-00003A150000}"/>
    <cellStyle name="Note 2 2 5 2 4 3" xfId="4113" xr:uid="{00000000-0005-0000-0000-00003B150000}"/>
    <cellStyle name="Note 2 2 5 2 5" xfId="5154" xr:uid="{00000000-0005-0000-0000-00003C150000}"/>
    <cellStyle name="Note 2 2 5 2 6" xfId="3099" xr:uid="{00000000-0005-0000-0000-00003D150000}"/>
    <cellStyle name="Note 2 2 5 3" xfId="474" xr:uid="{00000000-0005-0000-0000-00003E150000}"/>
    <cellStyle name="Note 2 2 5 3 2" xfId="1044" xr:uid="{00000000-0005-0000-0000-00003F150000}"/>
    <cellStyle name="Note 2 2 5 3 2 2" xfId="2337" xr:uid="{00000000-0005-0000-0000-000040150000}"/>
    <cellStyle name="Note 2 2 5 3 2 2 2" xfId="6852" xr:uid="{00000000-0005-0000-0000-000041150000}"/>
    <cellStyle name="Note 2 2 5 3 2 2 3" xfId="4797" xr:uid="{00000000-0005-0000-0000-000042150000}"/>
    <cellStyle name="Note 2 2 5 3 2 3" xfId="5838" xr:uid="{00000000-0005-0000-0000-000043150000}"/>
    <cellStyle name="Note 2 2 5 3 2 4" xfId="3783" xr:uid="{00000000-0005-0000-0000-000044150000}"/>
    <cellStyle name="Note 2 2 5 3 3" xfId="759" xr:uid="{00000000-0005-0000-0000-000045150000}"/>
    <cellStyle name="Note 2 2 5 3 3 2" xfId="2052" xr:uid="{00000000-0005-0000-0000-000046150000}"/>
    <cellStyle name="Note 2 2 5 3 3 2 2" xfId="6567" xr:uid="{00000000-0005-0000-0000-000047150000}"/>
    <cellStyle name="Note 2 2 5 3 3 2 3" xfId="4512" xr:uid="{00000000-0005-0000-0000-000048150000}"/>
    <cellStyle name="Note 2 2 5 3 3 3" xfId="5553" xr:uid="{00000000-0005-0000-0000-000049150000}"/>
    <cellStyle name="Note 2 2 5 3 3 4" xfId="3498" xr:uid="{00000000-0005-0000-0000-00004A150000}"/>
    <cellStyle name="Note 2 2 5 3 4" xfId="1767" xr:uid="{00000000-0005-0000-0000-00004B150000}"/>
    <cellStyle name="Note 2 2 5 3 4 2" xfId="6282" xr:uid="{00000000-0005-0000-0000-00004C150000}"/>
    <cellStyle name="Note 2 2 5 3 4 3" xfId="4227" xr:uid="{00000000-0005-0000-0000-00004D150000}"/>
    <cellStyle name="Note 2 2 5 3 5" xfId="5268" xr:uid="{00000000-0005-0000-0000-00004E150000}"/>
    <cellStyle name="Note 2 2 5 3 6" xfId="3213" xr:uid="{00000000-0005-0000-0000-00004F150000}"/>
    <cellStyle name="Note 2 2 5 4" xfId="246" xr:uid="{00000000-0005-0000-0000-000050150000}"/>
    <cellStyle name="Note 2 2 5 4 2" xfId="854" xr:uid="{00000000-0005-0000-0000-000051150000}"/>
    <cellStyle name="Note 2 2 5 4 2 2" xfId="2147" xr:uid="{00000000-0005-0000-0000-000052150000}"/>
    <cellStyle name="Note 2 2 5 4 2 2 2" xfId="6662" xr:uid="{00000000-0005-0000-0000-000053150000}"/>
    <cellStyle name="Note 2 2 5 4 2 2 3" xfId="4607" xr:uid="{00000000-0005-0000-0000-000054150000}"/>
    <cellStyle name="Note 2 2 5 4 2 3" xfId="5648" xr:uid="{00000000-0005-0000-0000-000055150000}"/>
    <cellStyle name="Note 2 2 5 4 2 4" xfId="3593" xr:uid="{00000000-0005-0000-0000-000056150000}"/>
    <cellStyle name="Note 2 2 5 4 3" xfId="1539" xr:uid="{00000000-0005-0000-0000-000057150000}"/>
    <cellStyle name="Note 2 2 5 4 3 2" xfId="6054" xr:uid="{00000000-0005-0000-0000-000058150000}"/>
    <cellStyle name="Note 2 2 5 4 3 3" xfId="3999" xr:uid="{00000000-0005-0000-0000-000059150000}"/>
    <cellStyle name="Note 2 2 5 4 4" xfId="5040" xr:uid="{00000000-0005-0000-0000-00005A150000}"/>
    <cellStyle name="Note 2 2 5 4 5" xfId="2985" xr:uid="{00000000-0005-0000-0000-00005B150000}"/>
    <cellStyle name="Note 2 2 5 5" xfId="569" xr:uid="{00000000-0005-0000-0000-00005C150000}"/>
    <cellStyle name="Note 2 2 5 5 2" xfId="1862" xr:uid="{00000000-0005-0000-0000-00005D150000}"/>
    <cellStyle name="Note 2 2 5 5 2 2" xfId="6377" xr:uid="{00000000-0005-0000-0000-00005E150000}"/>
    <cellStyle name="Note 2 2 5 5 2 3" xfId="4322" xr:uid="{00000000-0005-0000-0000-00005F150000}"/>
    <cellStyle name="Note 2 2 5 5 3" xfId="5363" xr:uid="{00000000-0005-0000-0000-000060150000}"/>
    <cellStyle name="Note 2 2 5 5 4" xfId="3308" xr:uid="{00000000-0005-0000-0000-000061150000}"/>
    <cellStyle name="Note 2 2 5 6" xfId="1425" xr:uid="{00000000-0005-0000-0000-000062150000}"/>
    <cellStyle name="Note 2 2 5 6 2" xfId="5940" xr:uid="{00000000-0005-0000-0000-000063150000}"/>
    <cellStyle name="Note 2 2 5 6 3" xfId="3885" xr:uid="{00000000-0005-0000-0000-000064150000}"/>
    <cellStyle name="Note 2 2 5 7" xfId="4926" xr:uid="{00000000-0005-0000-0000-000065150000}"/>
    <cellStyle name="Note 2 2 5 8" xfId="2871" xr:uid="{00000000-0005-0000-0000-000066150000}"/>
    <cellStyle name="Note 2 2 6" xfId="151" xr:uid="{00000000-0005-0000-0000-000067150000}"/>
    <cellStyle name="Note 2 2 6 2" xfId="379" xr:uid="{00000000-0005-0000-0000-000068150000}"/>
    <cellStyle name="Note 2 2 6 2 2" xfId="968" xr:uid="{00000000-0005-0000-0000-000069150000}"/>
    <cellStyle name="Note 2 2 6 2 2 2" xfId="2261" xr:uid="{00000000-0005-0000-0000-00006A150000}"/>
    <cellStyle name="Note 2 2 6 2 2 2 2" xfId="6776" xr:uid="{00000000-0005-0000-0000-00006B150000}"/>
    <cellStyle name="Note 2 2 6 2 2 2 3" xfId="4721" xr:uid="{00000000-0005-0000-0000-00006C150000}"/>
    <cellStyle name="Note 2 2 6 2 2 3" xfId="5762" xr:uid="{00000000-0005-0000-0000-00006D150000}"/>
    <cellStyle name="Note 2 2 6 2 2 4" xfId="3707" xr:uid="{00000000-0005-0000-0000-00006E150000}"/>
    <cellStyle name="Note 2 2 6 2 3" xfId="683" xr:uid="{00000000-0005-0000-0000-00006F150000}"/>
    <cellStyle name="Note 2 2 6 2 3 2" xfId="1976" xr:uid="{00000000-0005-0000-0000-000070150000}"/>
    <cellStyle name="Note 2 2 6 2 3 2 2" xfId="6491" xr:uid="{00000000-0005-0000-0000-000071150000}"/>
    <cellStyle name="Note 2 2 6 2 3 2 3" xfId="4436" xr:uid="{00000000-0005-0000-0000-000072150000}"/>
    <cellStyle name="Note 2 2 6 2 3 3" xfId="5477" xr:uid="{00000000-0005-0000-0000-000073150000}"/>
    <cellStyle name="Note 2 2 6 2 3 4" xfId="3422" xr:uid="{00000000-0005-0000-0000-000074150000}"/>
    <cellStyle name="Note 2 2 6 2 4" xfId="1672" xr:uid="{00000000-0005-0000-0000-000075150000}"/>
    <cellStyle name="Note 2 2 6 2 4 2" xfId="6187" xr:uid="{00000000-0005-0000-0000-000076150000}"/>
    <cellStyle name="Note 2 2 6 2 4 3" xfId="4132" xr:uid="{00000000-0005-0000-0000-000077150000}"/>
    <cellStyle name="Note 2 2 6 2 5" xfId="5173" xr:uid="{00000000-0005-0000-0000-000078150000}"/>
    <cellStyle name="Note 2 2 6 2 6" xfId="3118" xr:uid="{00000000-0005-0000-0000-000079150000}"/>
    <cellStyle name="Note 2 2 6 3" xfId="493" xr:uid="{00000000-0005-0000-0000-00007A150000}"/>
    <cellStyle name="Note 2 2 6 3 2" xfId="1063" xr:uid="{00000000-0005-0000-0000-00007B150000}"/>
    <cellStyle name="Note 2 2 6 3 2 2" xfId="2356" xr:uid="{00000000-0005-0000-0000-00007C150000}"/>
    <cellStyle name="Note 2 2 6 3 2 2 2" xfId="6871" xr:uid="{00000000-0005-0000-0000-00007D150000}"/>
    <cellStyle name="Note 2 2 6 3 2 2 3" xfId="4816" xr:uid="{00000000-0005-0000-0000-00007E150000}"/>
    <cellStyle name="Note 2 2 6 3 2 3" xfId="5857" xr:uid="{00000000-0005-0000-0000-00007F150000}"/>
    <cellStyle name="Note 2 2 6 3 2 4" xfId="3802" xr:uid="{00000000-0005-0000-0000-000080150000}"/>
    <cellStyle name="Note 2 2 6 3 3" xfId="778" xr:uid="{00000000-0005-0000-0000-000081150000}"/>
    <cellStyle name="Note 2 2 6 3 3 2" xfId="2071" xr:uid="{00000000-0005-0000-0000-000082150000}"/>
    <cellStyle name="Note 2 2 6 3 3 2 2" xfId="6586" xr:uid="{00000000-0005-0000-0000-000083150000}"/>
    <cellStyle name="Note 2 2 6 3 3 2 3" xfId="4531" xr:uid="{00000000-0005-0000-0000-000084150000}"/>
    <cellStyle name="Note 2 2 6 3 3 3" xfId="5572" xr:uid="{00000000-0005-0000-0000-000085150000}"/>
    <cellStyle name="Note 2 2 6 3 3 4" xfId="3517" xr:uid="{00000000-0005-0000-0000-000086150000}"/>
    <cellStyle name="Note 2 2 6 3 4" xfId="1786" xr:uid="{00000000-0005-0000-0000-000087150000}"/>
    <cellStyle name="Note 2 2 6 3 4 2" xfId="6301" xr:uid="{00000000-0005-0000-0000-000088150000}"/>
    <cellStyle name="Note 2 2 6 3 4 3" xfId="4246" xr:uid="{00000000-0005-0000-0000-000089150000}"/>
    <cellStyle name="Note 2 2 6 3 5" xfId="5287" xr:uid="{00000000-0005-0000-0000-00008A150000}"/>
    <cellStyle name="Note 2 2 6 3 6" xfId="3232" xr:uid="{00000000-0005-0000-0000-00008B150000}"/>
    <cellStyle name="Note 2 2 6 4" xfId="265" xr:uid="{00000000-0005-0000-0000-00008C150000}"/>
    <cellStyle name="Note 2 2 6 4 2" xfId="873" xr:uid="{00000000-0005-0000-0000-00008D150000}"/>
    <cellStyle name="Note 2 2 6 4 2 2" xfId="2166" xr:uid="{00000000-0005-0000-0000-00008E150000}"/>
    <cellStyle name="Note 2 2 6 4 2 2 2" xfId="6681" xr:uid="{00000000-0005-0000-0000-00008F150000}"/>
    <cellStyle name="Note 2 2 6 4 2 2 3" xfId="4626" xr:uid="{00000000-0005-0000-0000-000090150000}"/>
    <cellStyle name="Note 2 2 6 4 2 3" xfId="5667" xr:uid="{00000000-0005-0000-0000-000091150000}"/>
    <cellStyle name="Note 2 2 6 4 2 4" xfId="3612" xr:uid="{00000000-0005-0000-0000-000092150000}"/>
    <cellStyle name="Note 2 2 6 4 3" xfId="1558" xr:uid="{00000000-0005-0000-0000-000093150000}"/>
    <cellStyle name="Note 2 2 6 4 3 2" xfId="6073" xr:uid="{00000000-0005-0000-0000-000094150000}"/>
    <cellStyle name="Note 2 2 6 4 3 3" xfId="4018" xr:uid="{00000000-0005-0000-0000-000095150000}"/>
    <cellStyle name="Note 2 2 6 4 4" xfId="5059" xr:uid="{00000000-0005-0000-0000-000096150000}"/>
    <cellStyle name="Note 2 2 6 4 5" xfId="3004" xr:uid="{00000000-0005-0000-0000-000097150000}"/>
    <cellStyle name="Note 2 2 6 5" xfId="588" xr:uid="{00000000-0005-0000-0000-000098150000}"/>
    <cellStyle name="Note 2 2 6 5 2" xfId="1881" xr:uid="{00000000-0005-0000-0000-000099150000}"/>
    <cellStyle name="Note 2 2 6 5 2 2" xfId="6396" xr:uid="{00000000-0005-0000-0000-00009A150000}"/>
    <cellStyle name="Note 2 2 6 5 2 3" xfId="4341" xr:uid="{00000000-0005-0000-0000-00009B150000}"/>
    <cellStyle name="Note 2 2 6 5 3" xfId="5382" xr:uid="{00000000-0005-0000-0000-00009C150000}"/>
    <cellStyle name="Note 2 2 6 5 4" xfId="3327" xr:uid="{00000000-0005-0000-0000-00009D150000}"/>
    <cellStyle name="Note 2 2 6 6" xfId="1444" xr:uid="{00000000-0005-0000-0000-00009E150000}"/>
    <cellStyle name="Note 2 2 6 6 2" xfId="5959" xr:uid="{00000000-0005-0000-0000-00009F150000}"/>
    <cellStyle name="Note 2 2 6 6 3" xfId="3904" xr:uid="{00000000-0005-0000-0000-0000A0150000}"/>
    <cellStyle name="Note 2 2 6 7" xfId="4945" xr:uid="{00000000-0005-0000-0000-0000A1150000}"/>
    <cellStyle name="Note 2 2 6 8" xfId="2890" xr:uid="{00000000-0005-0000-0000-0000A2150000}"/>
    <cellStyle name="Note 2 2 7" xfId="284" xr:uid="{00000000-0005-0000-0000-0000A3150000}"/>
    <cellStyle name="Note 2 2 7 2" xfId="398" xr:uid="{00000000-0005-0000-0000-0000A4150000}"/>
    <cellStyle name="Note 2 2 7 2 2" xfId="892" xr:uid="{00000000-0005-0000-0000-0000A5150000}"/>
    <cellStyle name="Note 2 2 7 2 2 2" xfId="2185" xr:uid="{00000000-0005-0000-0000-0000A6150000}"/>
    <cellStyle name="Note 2 2 7 2 2 2 2" xfId="6700" xr:uid="{00000000-0005-0000-0000-0000A7150000}"/>
    <cellStyle name="Note 2 2 7 2 2 2 3" xfId="4645" xr:uid="{00000000-0005-0000-0000-0000A8150000}"/>
    <cellStyle name="Note 2 2 7 2 2 3" xfId="5686" xr:uid="{00000000-0005-0000-0000-0000A9150000}"/>
    <cellStyle name="Note 2 2 7 2 2 4" xfId="3631" xr:uid="{00000000-0005-0000-0000-0000AA150000}"/>
    <cellStyle name="Note 2 2 7 2 3" xfId="1691" xr:uid="{00000000-0005-0000-0000-0000AB150000}"/>
    <cellStyle name="Note 2 2 7 2 3 2" xfId="6206" xr:uid="{00000000-0005-0000-0000-0000AC150000}"/>
    <cellStyle name="Note 2 2 7 2 3 3" xfId="4151" xr:uid="{00000000-0005-0000-0000-0000AD150000}"/>
    <cellStyle name="Note 2 2 7 2 4" xfId="5192" xr:uid="{00000000-0005-0000-0000-0000AE150000}"/>
    <cellStyle name="Note 2 2 7 2 5" xfId="3137" xr:uid="{00000000-0005-0000-0000-0000AF150000}"/>
    <cellStyle name="Note 2 2 7 3" xfId="607" xr:uid="{00000000-0005-0000-0000-0000B0150000}"/>
    <cellStyle name="Note 2 2 7 3 2" xfId="1900" xr:uid="{00000000-0005-0000-0000-0000B1150000}"/>
    <cellStyle name="Note 2 2 7 3 2 2" xfId="6415" xr:uid="{00000000-0005-0000-0000-0000B2150000}"/>
    <cellStyle name="Note 2 2 7 3 2 3" xfId="4360" xr:uid="{00000000-0005-0000-0000-0000B3150000}"/>
    <cellStyle name="Note 2 2 7 3 3" xfId="5401" xr:uid="{00000000-0005-0000-0000-0000B4150000}"/>
    <cellStyle name="Note 2 2 7 3 4" xfId="3346" xr:uid="{00000000-0005-0000-0000-0000B5150000}"/>
    <cellStyle name="Note 2 2 7 4" xfId="1577" xr:uid="{00000000-0005-0000-0000-0000B6150000}"/>
    <cellStyle name="Note 2 2 7 4 2" xfId="6092" xr:uid="{00000000-0005-0000-0000-0000B7150000}"/>
    <cellStyle name="Note 2 2 7 4 3" xfId="4037" xr:uid="{00000000-0005-0000-0000-0000B8150000}"/>
    <cellStyle name="Note 2 2 7 5" xfId="5078" xr:uid="{00000000-0005-0000-0000-0000B9150000}"/>
    <cellStyle name="Note 2 2 7 6" xfId="3023" xr:uid="{00000000-0005-0000-0000-0000BA150000}"/>
    <cellStyle name="Note 2 2 8" xfId="303" xr:uid="{00000000-0005-0000-0000-0000BB150000}"/>
    <cellStyle name="Note 2 2 8 2" xfId="987" xr:uid="{00000000-0005-0000-0000-0000BC150000}"/>
    <cellStyle name="Note 2 2 8 2 2" xfId="2280" xr:uid="{00000000-0005-0000-0000-0000BD150000}"/>
    <cellStyle name="Note 2 2 8 2 2 2" xfId="6795" xr:uid="{00000000-0005-0000-0000-0000BE150000}"/>
    <cellStyle name="Note 2 2 8 2 2 3" xfId="4740" xr:uid="{00000000-0005-0000-0000-0000BF150000}"/>
    <cellStyle name="Note 2 2 8 2 3" xfId="5781" xr:uid="{00000000-0005-0000-0000-0000C0150000}"/>
    <cellStyle name="Note 2 2 8 2 4" xfId="3726" xr:uid="{00000000-0005-0000-0000-0000C1150000}"/>
    <cellStyle name="Note 2 2 8 3" xfId="702" xr:uid="{00000000-0005-0000-0000-0000C2150000}"/>
    <cellStyle name="Note 2 2 8 3 2" xfId="1995" xr:uid="{00000000-0005-0000-0000-0000C3150000}"/>
    <cellStyle name="Note 2 2 8 3 2 2" xfId="6510" xr:uid="{00000000-0005-0000-0000-0000C4150000}"/>
    <cellStyle name="Note 2 2 8 3 2 3" xfId="4455" xr:uid="{00000000-0005-0000-0000-0000C5150000}"/>
    <cellStyle name="Note 2 2 8 3 3" xfId="5496" xr:uid="{00000000-0005-0000-0000-0000C6150000}"/>
    <cellStyle name="Note 2 2 8 3 4" xfId="3441" xr:uid="{00000000-0005-0000-0000-0000C7150000}"/>
    <cellStyle name="Note 2 2 8 4" xfId="1596" xr:uid="{00000000-0005-0000-0000-0000C8150000}"/>
    <cellStyle name="Note 2 2 8 4 2" xfId="6111" xr:uid="{00000000-0005-0000-0000-0000C9150000}"/>
    <cellStyle name="Note 2 2 8 4 3" xfId="4056" xr:uid="{00000000-0005-0000-0000-0000CA150000}"/>
    <cellStyle name="Note 2 2 8 5" xfId="5097" xr:uid="{00000000-0005-0000-0000-0000CB150000}"/>
    <cellStyle name="Note 2 2 8 6" xfId="3042" xr:uid="{00000000-0005-0000-0000-0000CC150000}"/>
    <cellStyle name="Note 2 2 9" xfId="417" xr:uid="{00000000-0005-0000-0000-0000CD150000}"/>
    <cellStyle name="Note 2 2 9 2" xfId="797" xr:uid="{00000000-0005-0000-0000-0000CE150000}"/>
    <cellStyle name="Note 2 2 9 2 2" xfId="2090" xr:uid="{00000000-0005-0000-0000-0000CF150000}"/>
    <cellStyle name="Note 2 2 9 2 2 2" xfId="6605" xr:uid="{00000000-0005-0000-0000-0000D0150000}"/>
    <cellStyle name="Note 2 2 9 2 2 3" xfId="4550" xr:uid="{00000000-0005-0000-0000-0000D1150000}"/>
    <cellStyle name="Note 2 2 9 2 3" xfId="5591" xr:uid="{00000000-0005-0000-0000-0000D2150000}"/>
    <cellStyle name="Note 2 2 9 2 4" xfId="3536" xr:uid="{00000000-0005-0000-0000-0000D3150000}"/>
    <cellStyle name="Note 2 2 9 3" xfId="1710" xr:uid="{00000000-0005-0000-0000-0000D4150000}"/>
    <cellStyle name="Note 2 2 9 3 2" xfId="6225" xr:uid="{00000000-0005-0000-0000-0000D5150000}"/>
    <cellStyle name="Note 2 2 9 3 3" xfId="4170" xr:uid="{00000000-0005-0000-0000-0000D6150000}"/>
    <cellStyle name="Note 2 2 9 4" xfId="5211" xr:uid="{00000000-0005-0000-0000-0000D7150000}"/>
    <cellStyle name="Note 2 2 9 5" xfId="3156" xr:uid="{00000000-0005-0000-0000-0000D8150000}"/>
    <cellStyle name="Note 2 3" xfId="76" xr:uid="{00000000-0005-0000-0000-0000D9150000}"/>
    <cellStyle name="Note 2 3 10" xfId="176" xr:uid="{00000000-0005-0000-0000-0000DA150000}"/>
    <cellStyle name="Note 2 3 10 2" xfId="1469" xr:uid="{00000000-0005-0000-0000-0000DB150000}"/>
    <cellStyle name="Note 2 3 10 2 2" xfId="5984" xr:uid="{00000000-0005-0000-0000-0000DC150000}"/>
    <cellStyle name="Note 2 3 10 2 3" xfId="3929" xr:uid="{00000000-0005-0000-0000-0000DD150000}"/>
    <cellStyle name="Note 2 3 10 3" xfId="4970" xr:uid="{00000000-0005-0000-0000-0000DE150000}"/>
    <cellStyle name="Note 2 3 10 4" xfId="2915" xr:uid="{00000000-0005-0000-0000-0000DF150000}"/>
    <cellStyle name="Note 2 3 11" xfId="518" xr:uid="{00000000-0005-0000-0000-0000E0150000}"/>
    <cellStyle name="Note 2 3 11 2" xfId="1811" xr:uid="{00000000-0005-0000-0000-0000E1150000}"/>
    <cellStyle name="Note 2 3 11 2 2" xfId="6326" xr:uid="{00000000-0005-0000-0000-0000E2150000}"/>
    <cellStyle name="Note 2 3 11 2 3" xfId="4271" xr:uid="{00000000-0005-0000-0000-0000E3150000}"/>
    <cellStyle name="Note 2 3 11 3" xfId="5312" xr:uid="{00000000-0005-0000-0000-0000E4150000}"/>
    <cellStyle name="Note 2 3 11 4" xfId="3257" xr:uid="{00000000-0005-0000-0000-0000E5150000}"/>
    <cellStyle name="Note 2 3 12" xfId="1374" xr:uid="{00000000-0005-0000-0000-0000E6150000}"/>
    <cellStyle name="Note 2 3 12 2" xfId="5889" xr:uid="{00000000-0005-0000-0000-0000E7150000}"/>
    <cellStyle name="Note 2 3 12 3" xfId="3834" xr:uid="{00000000-0005-0000-0000-0000E8150000}"/>
    <cellStyle name="Note 2 3 13" xfId="4875" xr:uid="{00000000-0005-0000-0000-0000E9150000}"/>
    <cellStyle name="Note 2 3 14" xfId="2820" xr:uid="{00000000-0005-0000-0000-0000EA150000}"/>
    <cellStyle name="Note 2 3 2" xfId="100" xr:uid="{00000000-0005-0000-0000-0000EB150000}"/>
    <cellStyle name="Note 2 3 2 2" xfId="328" xr:uid="{00000000-0005-0000-0000-0000EC150000}"/>
    <cellStyle name="Note 2 3 2 2 2" xfId="917" xr:uid="{00000000-0005-0000-0000-0000ED150000}"/>
    <cellStyle name="Note 2 3 2 2 2 2" xfId="2210" xr:uid="{00000000-0005-0000-0000-0000EE150000}"/>
    <cellStyle name="Note 2 3 2 2 2 2 2" xfId="6725" xr:uid="{00000000-0005-0000-0000-0000EF150000}"/>
    <cellStyle name="Note 2 3 2 2 2 2 3" xfId="4670" xr:uid="{00000000-0005-0000-0000-0000F0150000}"/>
    <cellStyle name="Note 2 3 2 2 2 3" xfId="5711" xr:uid="{00000000-0005-0000-0000-0000F1150000}"/>
    <cellStyle name="Note 2 3 2 2 2 4" xfId="3656" xr:uid="{00000000-0005-0000-0000-0000F2150000}"/>
    <cellStyle name="Note 2 3 2 2 3" xfId="632" xr:uid="{00000000-0005-0000-0000-0000F3150000}"/>
    <cellStyle name="Note 2 3 2 2 3 2" xfId="1925" xr:uid="{00000000-0005-0000-0000-0000F4150000}"/>
    <cellStyle name="Note 2 3 2 2 3 2 2" xfId="6440" xr:uid="{00000000-0005-0000-0000-0000F5150000}"/>
    <cellStyle name="Note 2 3 2 2 3 2 3" xfId="4385" xr:uid="{00000000-0005-0000-0000-0000F6150000}"/>
    <cellStyle name="Note 2 3 2 2 3 3" xfId="5426" xr:uid="{00000000-0005-0000-0000-0000F7150000}"/>
    <cellStyle name="Note 2 3 2 2 3 4" xfId="3371" xr:uid="{00000000-0005-0000-0000-0000F8150000}"/>
    <cellStyle name="Note 2 3 2 2 4" xfId="1621" xr:uid="{00000000-0005-0000-0000-0000F9150000}"/>
    <cellStyle name="Note 2 3 2 2 4 2" xfId="6136" xr:uid="{00000000-0005-0000-0000-0000FA150000}"/>
    <cellStyle name="Note 2 3 2 2 4 3" xfId="4081" xr:uid="{00000000-0005-0000-0000-0000FB150000}"/>
    <cellStyle name="Note 2 3 2 2 5" xfId="5122" xr:uid="{00000000-0005-0000-0000-0000FC150000}"/>
    <cellStyle name="Note 2 3 2 2 6" xfId="3067" xr:uid="{00000000-0005-0000-0000-0000FD150000}"/>
    <cellStyle name="Note 2 3 2 3" xfId="442" xr:uid="{00000000-0005-0000-0000-0000FE150000}"/>
    <cellStyle name="Note 2 3 2 3 2" xfId="1012" xr:uid="{00000000-0005-0000-0000-0000FF150000}"/>
    <cellStyle name="Note 2 3 2 3 2 2" xfId="2305" xr:uid="{00000000-0005-0000-0000-000000160000}"/>
    <cellStyle name="Note 2 3 2 3 2 2 2" xfId="6820" xr:uid="{00000000-0005-0000-0000-000001160000}"/>
    <cellStyle name="Note 2 3 2 3 2 2 3" xfId="4765" xr:uid="{00000000-0005-0000-0000-000002160000}"/>
    <cellStyle name="Note 2 3 2 3 2 3" xfId="5806" xr:uid="{00000000-0005-0000-0000-000003160000}"/>
    <cellStyle name="Note 2 3 2 3 2 4" xfId="3751" xr:uid="{00000000-0005-0000-0000-000004160000}"/>
    <cellStyle name="Note 2 3 2 3 3" xfId="727" xr:uid="{00000000-0005-0000-0000-000005160000}"/>
    <cellStyle name="Note 2 3 2 3 3 2" xfId="2020" xr:uid="{00000000-0005-0000-0000-000006160000}"/>
    <cellStyle name="Note 2 3 2 3 3 2 2" xfId="6535" xr:uid="{00000000-0005-0000-0000-000007160000}"/>
    <cellStyle name="Note 2 3 2 3 3 2 3" xfId="4480" xr:uid="{00000000-0005-0000-0000-000008160000}"/>
    <cellStyle name="Note 2 3 2 3 3 3" xfId="5521" xr:uid="{00000000-0005-0000-0000-000009160000}"/>
    <cellStyle name="Note 2 3 2 3 3 4" xfId="3466" xr:uid="{00000000-0005-0000-0000-00000A160000}"/>
    <cellStyle name="Note 2 3 2 3 4" xfId="1735" xr:uid="{00000000-0005-0000-0000-00000B160000}"/>
    <cellStyle name="Note 2 3 2 3 4 2" xfId="6250" xr:uid="{00000000-0005-0000-0000-00000C160000}"/>
    <cellStyle name="Note 2 3 2 3 4 3" xfId="4195" xr:uid="{00000000-0005-0000-0000-00000D160000}"/>
    <cellStyle name="Note 2 3 2 3 5" xfId="5236" xr:uid="{00000000-0005-0000-0000-00000E160000}"/>
    <cellStyle name="Note 2 3 2 3 6" xfId="3181" xr:uid="{00000000-0005-0000-0000-00000F160000}"/>
    <cellStyle name="Note 2 3 2 4" xfId="214" xr:uid="{00000000-0005-0000-0000-000010160000}"/>
    <cellStyle name="Note 2 3 2 4 2" xfId="822" xr:uid="{00000000-0005-0000-0000-000011160000}"/>
    <cellStyle name="Note 2 3 2 4 2 2" xfId="2115" xr:uid="{00000000-0005-0000-0000-000012160000}"/>
    <cellStyle name="Note 2 3 2 4 2 2 2" xfId="6630" xr:uid="{00000000-0005-0000-0000-000013160000}"/>
    <cellStyle name="Note 2 3 2 4 2 2 3" xfId="4575" xr:uid="{00000000-0005-0000-0000-000014160000}"/>
    <cellStyle name="Note 2 3 2 4 2 3" xfId="5616" xr:uid="{00000000-0005-0000-0000-000015160000}"/>
    <cellStyle name="Note 2 3 2 4 2 4" xfId="3561" xr:uid="{00000000-0005-0000-0000-000016160000}"/>
    <cellStyle name="Note 2 3 2 4 3" xfId="1507" xr:uid="{00000000-0005-0000-0000-000017160000}"/>
    <cellStyle name="Note 2 3 2 4 3 2" xfId="6022" xr:uid="{00000000-0005-0000-0000-000018160000}"/>
    <cellStyle name="Note 2 3 2 4 3 3" xfId="3967" xr:uid="{00000000-0005-0000-0000-000019160000}"/>
    <cellStyle name="Note 2 3 2 4 4" xfId="5008" xr:uid="{00000000-0005-0000-0000-00001A160000}"/>
    <cellStyle name="Note 2 3 2 4 5" xfId="2953" xr:uid="{00000000-0005-0000-0000-00001B160000}"/>
    <cellStyle name="Note 2 3 2 5" xfId="537" xr:uid="{00000000-0005-0000-0000-00001C160000}"/>
    <cellStyle name="Note 2 3 2 5 2" xfId="1830" xr:uid="{00000000-0005-0000-0000-00001D160000}"/>
    <cellStyle name="Note 2 3 2 5 2 2" xfId="6345" xr:uid="{00000000-0005-0000-0000-00001E160000}"/>
    <cellStyle name="Note 2 3 2 5 2 3" xfId="4290" xr:uid="{00000000-0005-0000-0000-00001F160000}"/>
    <cellStyle name="Note 2 3 2 5 3" xfId="5331" xr:uid="{00000000-0005-0000-0000-000020160000}"/>
    <cellStyle name="Note 2 3 2 5 4" xfId="3276" xr:uid="{00000000-0005-0000-0000-000021160000}"/>
    <cellStyle name="Note 2 3 2 6" xfId="1393" xr:uid="{00000000-0005-0000-0000-000022160000}"/>
    <cellStyle name="Note 2 3 2 6 2" xfId="5908" xr:uid="{00000000-0005-0000-0000-000023160000}"/>
    <cellStyle name="Note 2 3 2 6 3" xfId="3853" xr:uid="{00000000-0005-0000-0000-000024160000}"/>
    <cellStyle name="Note 2 3 2 7" xfId="4894" xr:uid="{00000000-0005-0000-0000-000025160000}"/>
    <cellStyle name="Note 2 3 2 8" xfId="2839" xr:uid="{00000000-0005-0000-0000-000026160000}"/>
    <cellStyle name="Note 2 3 3" xfId="119" xr:uid="{00000000-0005-0000-0000-000027160000}"/>
    <cellStyle name="Note 2 3 3 2" xfId="347" xr:uid="{00000000-0005-0000-0000-000028160000}"/>
    <cellStyle name="Note 2 3 3 2 2" xfId="936" xr:uid="{00000000-0005-0000-0000-000029160000}"/>
    <cellStyle name="Note 2 3 3 2 2 2" xfId="2229" xr:uid="{00000000-0005-0000-0000-00002A160000}"/>
    <cellStyle name="Note 2 3 3 2 2 2 2" xfId="6744" xr:uid="{00000000-0005-0000-0000-00002B160000}"/>
    <cellStyle name="Note 2 3 3 2 2 2 3" xfId="4689" xr:uid="{00000000-0005-0000-0000-00002C160000}"/>
    <cellStyle name="Note 2 3 3 2 2 3" xfId="5730" xr:uid="{00000000-0005-0000-0000-00002D160000}"/>
    <cellStyle name="Note 2 3 3 2 2 4" xfId="3675" xr:uid="{00000000-0005-0000-0000-00002E160000}"/>
    <cellStyle name="Note 2 3 3 2 3" xfId="651" xr:uid="{00000000-0005-0000-0000-00002F160000}"/>
    <cellStyle name="Note 2 3 3 2 3 2" xfId="1944" xr:uid="{00000000-0005-0000-0000-000030160000}"/>
    <cellStyle name="Note 2 3 3 2 3 2 2" xfId="6459" xr:uid="{00000000-0005-0000-0000-000031160000}"/>
    <cellStyle name="Note 2 3 3 2 3 2 3" xfId="4404" xr:uid="{00000000-0005-0000-0000-000032160000}"/>
    <cellStyle name="Note 2 3 3 2 3 3" xfId="5445" xr:uid="{00000000-0005-0000-0000-000033160000}"/>
    <cellStyle name="Note 2 3 3 2 3 4" xfId="3390" xr:uid="{00000000-0005-0000-0000-000034160000}"/>
    <cellStyle name="Note 2 3 3 2 4" xfId="1640" xr:uid="{00000000-0005-0000-0000-000035160000}"/>
    <cellStyle name="Note 2 3 3 2 4 2" xfId="6155" xr:uid="{00000000-0005-0000-0000-000036160000}"/>
    <cellStyle name="Note 2 3 3 2 4 3" xfId="4100" xr:uid="{00000000-0005-0000-0000-000037160000}"/>
    <cellStyle name="Note 2 3 3 2 5" xfId="5141" xr:uid="{00000000-0005-0000-0000-000038160000}"/>
    <cellStyle name="Note 2 3 3 2 6" xfId="3086" xr:uid="{00000000-0005-0000-0000-000039160000}"/>
    <cellStyle name="Note 2 3 3 3" xfId="461" xr:uid="{00000000-0005-0000-0000-00003A160000}"/>
    <cellStyle name="Note 2 3 3 3 2" xfId="1031" xr:uid="{00000000-0005-0000-0000-00003B160000}"/>
    <cellStyle name="Note 2 3 3 3 2 2" xfId="2324" xr:uid="{00000000-0005-0000-0000-00003C160000}"/>
    <cellStyle name="Note 2 3 3 3 2 2 2" xfId="6839" xr:uid="{00000000-0005-0000-0000-00003D160000}"/>
    <cellStyle name="Note 2 3 3 3 2 2 3" xfId="4784" xr:uid="{00000000-0005-0000-0000-00003E160000}"/>
    <cellStyle name="Note 2 3 3 3 2 3" xfId="5825" xr:uid="{00000000-0005-0000-0000-00003F160000}"/>
    <cellStyle name="Note 2 3 3 3 2 4" xfId="3770" xr:uid="{00000000-0005-0000-0000-000040160000}"/>
    <cellStyle name="Note 2 3 3 3 3" xfId="746" xr:uid="{00000000-0005-0000-0000-000041160000}"/>
    <cellStyle name="Note 2 3 3 3 3 2" xfId="2039" xr:uid="{00000000-0005-0000-0000-000042160000}"/>
    <cellStyle name="Note 2 3 3 3 3 2 2" xfId="6554" xr:uid="{00000000-0005-0000-0000-000043160000}"/>
    <cellStyle name="Note 2 3 3 3 3 2 3" xfId="4499" xr:uid="{00000000-0005-0000-0000-000044160000}"/>
    <cellStyle name="Note 2 3 3 3 3 3" xfId="5540" xr:uid="{00000000-0005-0000-0000-000045160000}"/>
    <cellStyle name="Note 2 3 3 3 3 4" xfId="3485" xr:uid="{00000000-0005-0000-0000-000046160000}"/>
    <cellStyle name="Note 2 3 3 3 4" xfId="1754" xr:uid="{00000000-0005-0000-0000-000047160000}"/>
    <cellStyle name="Note 2 3 3 3 4 2" xfId="6269" xr:uid="{00000000-0005-0000-0000-000048160000}"/>
    <cellStyle name="Note 2 3 3 3 4 3" xfId="4214" xr:uid="{00000000-0005-0000-0000-000049160000}"/>
    <cellStyle name="Note 2 3 3 3 5" xfId="5255" xr:uid="{00000000-0005-0000-0000-00004A160000}"/>
    <cellStyle name="Note 2 3 3 3 6" xfId="3200" xr:uid="{00000000-0005-0000-0000-00004B160000}"/>
    <cellStyle name="Note 2 3 3 4" xfId="233" xr:uid="{00000000-0005-0000-0000-00004C160000}"/>
    <cellStyle name="Note 2 3 3 4 2" xfId="841" xr:uid="{00000000-0005-0000-0000-00004D160000}"/>
    <cellStyle name="Note 2 3 3 4 2 2" xfId="2134" xr:uid="{00000000-0005-0000-0000-00004E160000}"/>
    <cellStyle name="Note 2 3 3 4 2 2 2" xfId="6649" xr:uid="{00000000-0005-0000-0000-00004F160000}"/>
    <cellStyle name="Note 2 3 3 4 2 2 3" xfId="4594" xr:uid="{00000000-0005-0000-0000-000050160000}"/>
    <cellStyle name="Note 2 3 3 4 2 3" xfId="5635" xr:uid="{00000000-0005-0000-0000-000051160000}"/>
    <cellStyle name="Note 2 3 3 4 2 4" xfId="3580" xr:uid="{00000000-0005-0000-0000-000052160000}"/>
    <cellStyle name="Note 2 3 3 4 3" xfId="1526" xr:uid="{00000000-0005-0000-0000-000053160000}"/>
    <cellStyle name="Note 2 3 3 4 3 2" xfId="6041" xr:uid="{00000000-0005-0000-0000-000054160000}"/>
    <cellStyle name="Note 2 3 3 4 3 3" xfId="3986" xr:uid="{00000000-0005-0000-0000-000055160000}"/>
    <cellStyle name="Note 2 3 3 4 4" xfId="5027" xr:uid="{00000000-0005-0000-0000-000056160000}"/>
    <cellStyle name="Note 2 3 3 4 5" xfId="2972" xr:uid="{00000000-0005-0000-0000-000057160000}"/>
    <cellStyle name="Note 2 3 3 5" xfId="556" xr:uid="{00000000-0005-0000-0000-000058160000}"/>
    <cellStyle name="Note 2 3 3 5 2" xfId="1849" xr:uid="{00000000-0005-0000-0000-000059160000}"/>
    <cellStyle name="Note 2 3 3 5 2 2" xfId="6364" xr:uid="{00000000-0005-0000-0000-00005A160000}"/>
    <cellStyle name="Note 2 3 3 5 2 3" xfId="4309" xr:uid="{00000000-0005-0000-0000-00005B160000}"/>
    <cellStyle name="Note 2 3 3 5 3" xfId="5350" xr:uid="{00000000-0005-0000-0000-00005C160000}"/>
    <cellStyle name="Note 2 3 3 5 4" xfId="3295" xr:uid="{00000000-0005-0000-0000-00005D160000}"/>
    <cellStyle name="Note 2 3 3 6" xfId="1412" xr:uid="{00000000-0005-0000-0000-00005E160000}"/>
    <cellStyle name="Note 2 3 3 6 2" xfId="5927" xr:uid="{00000000-0005-0000-0000-00005F160000}"/>
    <cellStyle name="Note 2 3 3 6 3" xfId="3872" xr:uid="{00000000-0005-0000-0000-000060160000}"/>
    <cellStyle name="Note 2 3 3 7" xfId="4913" xr:uid="{00000000-0005-0000-0000-000061160000}"/>
    <cellStyle name="Note 2 3 3 8" xfId="2858" xr:uid="{00000000-0005-0000-0000-000062160000}"/>
    <cellStyle name="Note 2 3 4" xfId="138" xr:uid="{00000000-0005-0000-0000-000063160000}"/>
    <cellStyle name="Note 2 3 4 2" xfId="366" xr:uid="{00000000-0005-0000-0000-000064160000}"/>
    <cellStyle name="Note 2 3 4 2 2" xfId="955" xr:uid="{00000000-0005-0000-0000-000065160000}"/>
    <cellStyle name="Note 2 3 4 2 2 2" xfId="2248" xr:uid="{00000000-0005-0000-0000-000066160000}"/>
    <cellStyle name="Note 2 3 4 2 2 2 2" xfId="6763" xr:uid="{00000000-0005-0000-0000-000067160000}"/>
    <cellStyle name="Note 2 3 4 2 2 2 3" xfId="4708" xr:uid="{00000000-0005-0000-0000-000068160000}"/>
    <cellStyle name="Note 2 3 4 2 2 3" xfId="5749" xr:uid="{00000000-0005-0000-0000-000069160000}"/>
    <cellStyle name="Note 2 3 4 2 2 4" xfId="3694" xr:uid="{00000000-0005-0000-0000-00006A160000}"/>
    <cellStyle name="Note 2 3 4 2 3" xfId="670" xr:uid="{00000000-0005-0000-0000-00006B160000}"/>
    <cellStyle name="Note 2 3 4 2 3 2" xfId="1963" xr:uid="{00000000-0005-0000-0000-00006C160000}"/>
    <cellStyle name="Note 2 3 4 2 3 2 2" xfId="6478" xr:uid="{00000000-0005-0000-0000-00006D160000}"/>
    <cellStyle name="Note 2 3 4 2 3 2 3" xfId="4423" xr:uid="{00000000-0005-0000-0000-00006E160000}"/>
    <cellStyle name="Note 2 3 4 2 3 3" xfId="5464" xr:uid="{00000000-0005-0000-0000-00006F160000}"/>
    <cellStyle name="Note 2 3 4 2 3 4" xfId="3409" xr:uid="{00000000-0005-0000-0000-000070160000}"/>
    <cellStyle name="Note 2 3 4 2 4" xfId="1659" xr:uid="{00000000-0005-0000-0000-000071160000}"/>
    <cellStyle name="Note 2 3 4 2 4 2" xfId="6174" xr:uid="{00000000-0005-0000-0000-000072160000}"/>
    <cellStyle name="Note 2 3 4 2 4 3" xfId="4119" xr:uid="{00000000-0005-0000-0000-000073160000}"/>
    <cellStyle name="Note 2 3 4 2 5" xfId="5160" xr:uid="{00000000-0005-0000-0000-000074160000}"/>
    <cellStyle name="Note 2 3 4 2 6" xfId="3105" xr:uid="{00000000-0005-0000-0000-000075160000}"/>
    <cellStyle name="Note 2 3 4 3" xfId="480" xr:uid="{00000000-0005-0000-0000-000076160000}"/>
    <cellStyle name="Note 2 3 4 3 2" xfId="1050" xr:uid="{00000000-0005-0000-0000-000077160000}"/>
    <cellStyle name="Note 2 3 4 3 2 2" xfId="2343" xr:uid="{00000000-0005-0000-0000-000078160000}"/>
    <cellStyle name="Note 2 3 4 3 2 2 2" xfId="6858" xr:uid="{00000000-0005-0000-0000-000079160000}"/>
    <cellStyle name="Note 2 3 4 3 2 2 3" xfId="4803" xr:uid="{00000000-0005-0000-0000-00007A160000}"/>
    <cellStyle name="Note 2 3 4 3 2 3" xfId="5844" xr:uid="{00000000-0005-0000-0000-00007B160000}"/>
    <cellStyle name="Note 2 3 4 3 2 4" xfId="3789" xr:uid="{00000000-0005-0000-0000-00007C160000}"/>
    <cellStyle name="Note 2 3 4 3 3" xfId="765" xr:uid="{00000000-0005-0000-0000-00007D160000}"/>
    <cellStyle name="Note 2 3 4 3 3 2" xfId="2058" xr:uid="{00000000-0005-0000-0000-00007E160000}"/>
    <cellStyle name="Note 2 3 4 3 3 2 2" xfId="6573" xr:uid="{00000000-0005-0000-0000-00007F160000}"/>
    <cellStyle name="Note 2 3 4 3 3 2 3" xfId="4518" xr:uid="{00000000-0005-0000-0000-000080160000}"/>
    <cellStyle name="Note 2 3 4 3 3 3" xfId="5559" xr:uid="{00000000-0005-0000-0000-000081160000}"/>
    <cellStyle name="Note 2 3 4 3 3 4" xfId="3504" xr:uid="{00000000-0005-0000-0000-000082160000}"/>
    <cellStyle name="Note 2 3 4 3 4" xfId="1773" xr:uid="{00000000-0005-0000-0000-000083160000}"/>
    <cellStyle name="Note 2 3 4 3 4 2" xfId="6288" xr:uid="{00000000-0005-0000-0000-000084160000}"/>
    <cellStyle name="Note 2 3 4 3 4 3" xfId="4233" xr:uid="{00000000-0005-0000-0000-000085160000}"/>
    <cellStyle name="Note 2 3 4 3 5" xfId="5274" xr:uid="{00000000-0005-0000-0000-000086160000}"/>
    <cellStyle name="Note 2 3 4 3 6" xfId="3219" xr:uid="{00000000-0005-0000-0000-000087160000}"/>
    <cellStyle name="Note 2 3 4 4" xfId="252" xr:uid="{00000000-0005-0000-0000-000088160000}"/>
    <cellStyle name="Note 2 3 4 4 2" xfId="860" xr:uid="{00000000-0005-0000-0000-000089160000}"/>
    <cellStyle name="Note 2 3 4 4 2 2" xfId="2153" xr:uid="{00000000-0005-0000-0000-00008A160000}"/>
    <cellStyle name="Note 2 3 4 4 2 2 2" xfId="6668" xr:uid="{00000000-0005-0000-0000-00008B160000}"/>
    <cellStyle name="Note 2 3 4 4 2 2 3" xfId="4613" xr:uid="{00000000-0005-0000-0000-00008C160000}"/>
    <cellStyle name="Note 2 3 4 4 2 3" xfId="5654" xr:uid="{00000000-0005-0000-0000-00008D160000}"/>
    <cellStyle name="Note 2 3 4 4 2 4" xfId="3599" xr:uid="{00000000-0005-0000-0000-00008E160000}"/>
    <cellStyle name="Note 2 3 4 4 3" xfId="1545" xr:uid="{00000000-0005-0000-0000-00008F160000}"/>
    <cellStyle name="Note 2 3 4 4 3 2" xfId="6060" xr:uid="{00000000-0005-0000-0000-000090160000}"/>
    <cellStyle name="Note 2 3 4 4 3 3" xfId="4005" xr:uid="{00000000-0005-0000-0000-000091160000}"/>
    <cellStyle name="Note 2 3 4 4 4" xfId="5046" xr:uid="{00000000-0005-0000-0000-000092160000}"/>
    <cellStyle name="Note 2 3 4 4 5" xfId="2991" xr:uid="{00000000-0005-0000-0000-000093160000}"/>
    <cellStyle name="Note 2 3 4 5" xfId="575" xr:uid="{00000000-0005-0000-0000-000094160000}"/>
    <cellStyle name="Note 2 3 4 5 2" xfId="1868" xr:uid="{00000000-0005-0000-0000-000095160000}"/>
    <cellStyle name="Note 2 3 4 5 2 2" xfId="6383" xr:uid="{00000000-0005-0000-0000-000096160000}"/>
    <cellStyle name="Note 2 3 4 5 2 3" xfId="4328" xr:uid="{00000000-0005-0000-0000-000097160000}"/>
    <cellStyle name="Note 2 3 4 5 3" xfId="5369" xr:uid="{00000000-0005-0000-0000-000098160000}"/>
    <cellStyle name="Note 2 3 4 5 4" xfId="3314" xr:uid="{00000000-0005-0000-0000-000099160000}"/>
    <cellStyle name="Note 2 3 4 6" xfId="1431" xr:uid="{00000000-0005-0000-0000-00009A160000}"/>
    <cellStyle name="Note 2 3 4 6 2" xfId="5946" xr:uid="{00000000-0005-0000-0000-00009B160000}"/>
    <cellStyle name="Note 2 3 4 6 3" xfId="3891" xr:uid="{00000000-0005-0000-0000-00009C160000}"/>
    <cellStyle name="Note 2 3 4 7" xfId="4932" xr:uid="{00000000-0005-0000-0000-00009D160000}"/>
    <cellStyle name="Note 2 3 4 8" xfId="2877" xr:uid="{00000000-0005-0000-0000-00009E160000}"/>
    <cellStyle name="Note 2 3 5" xfId="157" xr:uid="{00000000-0005-0000-0000-00009F160000}"/>
    <cellStyle name="Note 2 3 5 2" xfId="385" xr:uid="{00000000-0005-0000-0000-0000A0160000}"/>
    <cellStyle name="Note 2 3 5 2 2" xfId="974" xr:uid="{00000000-0005-0000-0000-0000A1160000}"/>
    <cellStyle name="Note 2 3 5 2 2 2" xfId="2267" xr:uid="{00000000-0005-0000-0000-0000A2160000}"/>
    <cellStyle name="Note 2 3 5 2 2 2 2" xfId="6782" xr:uid="{00000000-0005-0000-0000-0000A3160000}"/>
    <cellStyle name="Note 2 3 5 2 2 2 3" xfId="4727" xr:uid="{00000000-0005-0000-0000-0000A4160000}"/>
    <cellStyle name="Note 2 3 5 2 2 3" xfId="5768" xr:uid="{00000000-0005-0000-0000-0000A5160000}"/>
    <cellStyle name="Note 2 3 5 2 2 4" xfId="3713" xr:uid="{00000000-0005-0000-0000-0000A6160000}"/>
    <cellStyle name="Note 2 3 5 2 3" xfId="689" xr:uid="{00000000-0005-0000-0000-0000A7160000}"/>
    <cellStyle name="Note 2 3 5 2 3 2" xfId="1982" xr:uid="{00000000-0005-0000-0000-0000A8160000}"/>
    <cellStyle name="Note 2 3 5 2 3 2 2" xfId="6497" xr:uid="{00000000-0005-0000-0000-0000A9160000}"/>
    <cellStyle name="Note 2 3 5 2 3 2 3" xfId="4442" xr:uid="{00000000-0005-0000-0000-0000AA160000}"/>
    <cellStyle name="Note 2 3 5 2 3 3" xfId="5483" xr:uid="{00000000-0005-0000-0000-0000AB160000}"/>
    <cellStyle name="Note 2 3 5 2 3 4" xfId="3428" xr:uid="{00000000-0005-0000-0000-0000AC160000}"/>
    <cellStyle name="Note 2 3 5 2 4" xfId="1678" xr:uid="{00000000-0005-0000-0000-0000AD160000}"/>
    <cellStyle name="Note 2 3 5 2 4 2" xfId="6193" xr:uid="{00000000-0005-0000-0000-0000AE160000}"/>
    <cellStyle name="Note 2 3 5 2 4 3" xfId="4138" xr:uid="{00000000-0005-0000-0000-0000AF160000}"/>
    <cellStyle name="Note 2 3 5 2 5" xfId="5179" xr:uid="{00000000-0005-0000-0000-0000B0160000}"/>
    <cellStyle name="Note 2 3 5 2 6" xfId="3124" xr:uid="{00000000-0005-0000-0000-0000B1160000}"/>
    <cellStyle name="Note 2 3 5 3" xfId="499" xr:uid="{00000000-0005-0000-0000-0000B2160000}"/>
    <cellStyle name="Note 2 3 5 3 2" xfId="1069" xr:uid="{00000000-0005-0000-0000-0000B3160000}"/>
    <cellStyle name="Note 2 3 5 3 2 2" xfId="2362" xr:uid="{00000000-0005-0000-0000-0000B4160000}"/>
    <cellStyle name="Note 2 3 5 3 2 2 2" xfId="6877" xr:uid="{00000000-0005-0000-0000-0000B5160000}"/>
    <cellStyle name="Note 2 3 5 3 2 2 3" xfId="4822" xr:uid="{00000000-0005-0000-0000-0000B6160000}"/>
    <cellStyle name="Note 2 3 5 3 2 3" xfId="5863" xr:uid="{00000000-0005-0000-0000-0000B7160000}"/>
    <cellStyle name="Note 2 3 5 3 2 4" xfId="3808" xr:uid="{00000000-0005-0000-0000-0000B8160000}"/>
    <cellStyle name="Note 2 3 5 3 3" xfId="784" xr:uid="{00000000-0005-0000-0000-0000B9160000}"/>
    <cellStyle name="Note 2 3 5 3 3 2" xfId="2077" xr:uid="{00000000-0005-0000-0000-0000BA160000}"/>
    <cellStyle name="Note 2 3 5 3 3 2 2" xfId="6592" xr:uid="{00000000-0005-0000-0000-0000BB160000}"/>
    <cellStyle name="Note 2 3 5 3 3 2 3" xfId="4537" xr:uid="{00000000-0005-0000-0000-0000BC160000}"/>
    <cellStyle name="Note 2 3 5 3 3 3" xfId="5578" xr:uid="{00000000-0005-0000-0000-0000BD160000}"/>
    <cellStyle name="Note 2 3 5 3 3 4" xfId="3523" xr:uid="{00000000-0005-0000-0000-0000BE160000}"/>
    <cellStyle name="Note 2 3 5 3 4" xfId="1792" xr:uid="{00000000-0005-0000-0000-0000BF160000}"/>
    <cellStyle name="Note 2 3 5 3 4 2" xfId="6307" xr:uid="{00000000-0005-0000-0000-0000C0160000}"/>
    <cellStyle name="Note 2 3 5 3 4 3" xfId="4252" xr:uid="{00000000-0005-0000-0000-0000C1160000}"/>
    <cellStyle name="Note 2 3 5 3 5" xfId="5293" xr:uid="{00000000-0005-0000-0000-0000C2160000}"/>
    <cellStyle name="Note 2 3 5 3 6" xfId="3238" xr:uid="{00000000-0005-0000-0000-0000C3160000}"/>
    <cellStyle name="Note 2 3 5 4" xfId="271" xr:uid="{00000000-0005-0000-0000-0000C4160000}"/>
    <cellStyle name="Note 2 3 5 4 2" xfId="879" xr:uid="{00000000-0005-0000-0000-0000C5160000}"/>
    <cellStyle name="Note 2 3 5 4 2 2" xfId="2172" xr:uid="{00000000-0005-0000-0000-0000C6160000}"/>
    <cellStyle name="Note 2 3 5 4 2 2 2" xfId="6687" xr:uid="{00000000-0005-0000-0000-0000C7160000}"/>
    <cellStyle name="Note 2 3 5 4 2 2 3" xfId="4632" xr:uid="{00000000-0005-0000-0000-0000C8160000}"/>
    <cellStyle name="Note 2 3 5 4 2 3" xfId="5673" xr:uid="{00000000-0005-0000-0000-0000C9160000}"/>
    <cellStyle name="Note 2 3 5 4 2 4" xfId="3618" xr:uid="{00000000-0005-0000-0000-0000CA160000}"/>
    <cellStyle name="Note 2 3 5 4 3" xfId="1564" xr:uid="{00000000-0005-0000-0000-0000CB160000}"/>
    <cellStyle name="Note 2 3 5 4 3 2" xfId="6079" xr:uid="{00000000-0005-0000-0000-0000CC160000}"/>
    <cellStyle name="Note 2 3 5 4 3 3" xfId="4024" xr:uid="{00000000-0005-0000-0000-0000CD160000}"/>
    <cellStyle name="Note 2 3 5 4 4" xfId="5065" xr:uid="{00000000-0005-0000-0000-0000CE160000}"/>
    <cellStyle name="Note 2 3 5 4 5" xfId="3010" xr:uid="{00000000-0005-0000-0000-0000CF160000}"/>
    <cellStyle name="Note 2 3 5 5" xfId="594" xr:uid="{00000000-0005-0000-0000-0000D0160000}"/>
    <cellStyle name="Note 2 3 5 5 2" xfId="1887" xr:uid="{00000000-0005-0000-0000-0000D1160000}"/>
    <cellStyle name="Note 2 3 5 5 2 2" xfId="6402" xr:uid="{00000000-0005-0000-0000-0000D2160000}"/>
    <cellStyle name="Note 2 3 5 5 2 3" xfId="4347" xr:uid="{00000000-0005-0000-0000-0000D3160000}"/>
    <cellStyle name="Note 2 3 5 5 3" xfId="5388" xr:uid="{00000000-0005-0000-0000-0000D4160000}"/>
    <cellStyle name="Note 2 3 5 5 4" xfId="3333" xr:uid="{00000000-0005-0000-0000-0000D5160000}"/>
    <cellStyle name="Note 2 3 5 6" xfId="1450" xr:uid="{00000000-0005-0000-0000-0000D6160000}"/>
    <cellStyle name="Note 2 3 5 6 2" xfId="5965" xr:uid="{00000000-0005-0000-0000-0000D7160000}"/>
    <cellStyle name="Note 2 3 5 6 3" xfId="3910" xr:uid="{00000000-0005-0000-0000-0000D8160000}"/>
    <cellStyle name="Note 2 3 5 7" xfId="4951" xr:uid="{00000000-0005-0000-0000-0000D9160000}"/>
    <cellStyle name="Note 2 3 5 8" xfId="2896" xr:uid="{00000000-0005-0000-0000-0000DA160000}"/>
    <cellStyle name="Note 2 3 6" xfId="290" xr:uid="{00000000-0005-0000-0000-0000DB160000}"/>
    <cellStyle name="Note 2 3 6 2" xfId="404" xr:uid="{00000000-0005-0000-0000-0000DC160000}"/>
    <cellStyle name="Note 2 3 6 2 2" xfId="898" xr:uid="{00000000-0005-0000-0000-0000DD160000}"/>
    <cellStyle name="Note 2 3 6 2 2 2" xfId="2191" xr:uid="{00000000-0005-0000-0000-0000DE160000}"/>
    <cellStyle name="Note 2 3 6 2 2 2 2" xfId="6706" xr:uid="{00000000-0005-0000-0000-0000DF160000}"/>
    <cellStyle name="Note 2 3 6 2 2 2 3" xfId="4651" xr:uid="{00000000-0005-0000-0000-0000E0160000}"/>
    <cellStyle name="Note 2 3 6 2 2 3" xfId="5692" xr:uid="{00000000-0005-0000-0000-0000E1160000}"/>
    <cellStyle name="Note 2 3 6 2 2 4" xfId="3637" xr:uid="{00000000-0005-0000-0000-0000E2160000}"/>
    <cellStyle name="Note 2 3 6 2 3" xfId="1697" xr:uid="{00000000-0005-0000-0000-0000E3160000}"/>
    <cellStyle name="Note 2 3 6 2 3 2" xfId="6212" xr:uid="{00000000-0005-0000-0000-0000E4160000}"/>
    <cellStyle name="Note 2 3 6 2 3 3" xfId="4157" xr:uid="{00000000-0005-0000-0000-0000E5160000}"/>
    <cellStyle name="Note 2 3 6 2 4" xfId="5198" xr:uid="{00000000-0005-0000-0000-0000E6160000}"/>
    <cellStyle name="Note 2 3 6 2 5" xfId="3143" xr:uid="{00000000-0005-0000-0000-0000E7160000}"/>
    <cellStyle name="Note 2 3 6 3" xfId="613" xr:uid="{00000000-0005-0000-0000-0000E8160000}"/>
    <cellStyle name="Note 2 3 6 3 2" xfId="1906" xr:uid="{00000000-0005-0000-0000-0000E9160000}"/>
    <cellStyle name="Note 2 3 6 3 2 2" xfId="6421" xr:uid="{00000000-0005-0000-0000-0000EA160000}"/>
    <cellStyle name="Note 2 3 6 3 2 3" xfId="4366" xr:uid="{00000000-0005-0000-0000-0000EB160000}"/>
    <cellStyle name="Note 2 3 6 3 3" xfId="5407" xr:uid="{00000000-0005-0000-0000-0000EC160000}"/>
    <cellStyle name="Note 2 3 6 3 4" xfId="3352" xr:uid="{00000000-0005-0000-0000-0000ED160000}"/>
    <cellStyle name="Note 2 3 6 4" xfId="1583" xr:uid="{00000000-0005-0000-0000-0000EE160000}"/>
    <cellStyle name="Note 2 3 6 4 2" xfId="6098" xr:uid="{00000000-0005-0000-0000-0000EF160000}"/>
    <cellStyle name="Note 2 3 6 4 3" xfId="4043" xr:uid="{00000000-0005-0000-0000-0000F0160000}"/>
    <cellStyle name="Note 2 3 6 5" xfId="5084" xr:uid="{00000000-0005-0000-0000-0000F1160000}"/>
    <cellStyle name="Note 2 3 6 6" xfId="3029" xr:uid="{00000000-0005-0000-0000-0000F2160000}"/>
    <cellStyle name="Note 2 3 7" xfId="309" xr:uid="{00000000-0005-0000-0000-0000F3160000}"/>
    <cellStyle name="Note 2 3 7 2" xfId="993" xr:uid="{00000000-0005-0000-0000-0000F4160000}"/>
    <cellStyle name="Note 2 3 7 2 2" xfId="2286" xr:uid="{00000000-0005-0000-0000-0000F5160000}"/>
    <cellStyle name="Note 2 3 7 2 2 2" xfId="6801" xr:uid="{00000000-0005-0000-0000-0000F6160000}"/>
    <cellStyle name="Note 2 3 7 2 2 3" xfId="4746" xr:uid="{00000000-0005-0000-0000-0000F7160000}"/>
    <cellStyle name="Note 2 3 7 2 3" xfId="5787" xr:uid="{00000000-0005-0000-0000-0000F8160000}"/>
    <cellStyle name="Note 2 3 7 2 4" xfId="3732" xr:uid="{00000000-0005-0000-0000-0000F9160000}"/>
    <cellStyle name="Note 2 3 7 3" xfId="708" xr:uid="{00000000-0005-0000-0000-0000FA160000}"/>
    <cellStyle name="Note 2 3 7 3 2" xfId="2001" xr:uid="{00000000-0005-0000-0000-0000FB160000}"/>
    <cellStyle name="Note 2 3 7 3 2 2" xfId="6516" xr:uid="{00000000-0005-0000-0000-0000FC160000}"/>
    <cellStyle name="Note 2 3 7 3 2 3" xfId="4461" xr:uid="{00000000-0005-0000-0000-0000FD160000}"/>
    <cellStyle name="Note 2 3 7 3 3" xfId="5502" xr:uid="{00000000-0005-0000-0000-0000FE160000}"/>
    <cellStyle name="Note 2 3 7 3 4" xfId="3447" xr:uid="{00000000-0005-0000-0000-0000FF160000}"/>
    <cellStyle name="Note 2 3 7 4" xfId="1602" xr:uid="{00000000-0005-0000-0000-000000170000}"/>
    <cellStyle name="Note 2 3 7 4 2" xfId="6117" xr:uid="{00000000-0005-0000-0000-000001170000}"/>
    <cellStyle name="Note 2 3 7 4 3" xfId="4062" xr:uid="{00000000-0005-0000-0000-000002170000}"/>
    <cellStyle name="Note 2 3 7 5" xfId="5103" xr:uid="{00000000-0005-0000-0000-000003170000}"/>
    <cellStyle name="Note 2 3 7 6" xfId="3048" xr:uid="{00000000-0005-0000-0000-000004170000}"/>
    <cellStyle name="Note 2 3 8" xfId="423" xr:uid="{00000000-0005-0000-0000-000005170000}"/>
    <cellStyle name="Note 2 3 8 2" xfId="803" xr:uid="{00000000-0005-0000-0000-000006170000}"/>
    <cellStyle name="Note 2 3 8 2 2" xfId="2096" xr:uid="{00000000-0005-0000-0000-000007170000}"/>
    <cellStyle name="Note 2 3 8 2 2 2" xfId="6611" xr:uid="{00000000-0005-0000-0000-000008170000}"/>
    <cellStyle name="Note 2 3 8 2 2 3" xfId="4556" xr:uid="{00000000-0005-0000-0000-000009170000}"/>
    <cellStyle name="Note 2 3 8 2 3" xfId="5597" xr:uid="{00000000-0005-0000-0000-00000A170000}"/>
    <cellStyle name="Note 2 3 8 2 4" xfId="3542" xr:uid="{00000000-0005-0000-0000-00000B170000}"/>
    <cellStyle name="Note 2 3 8 3" xfId="1716" xr:uid="{00000000-0005-0000-0000-00000C170000}"/>
    <cellStyle name="Note 2 3 8 3 2" xfId="6231" xr:uid="{00000000-0005-0000-0000-00000D170000}"/>
    <cellStyle name="Note 2 3 8 3 3" xfId="4176" xr:uid="{00000000-0005-0000-0000-00000E170000}"/>
    <cellStyle name="Note 2 3 8 4" xfId="5217" xr:uid="{00000000-0005-0000-0000-00000F170000}"/>
    <cellStyle name="Note 2 3 8 5" xfId="3162" xr:uid="{00000000-0005-0000-0000-000010170000}"/>
    <cellStyle name="Note 2 3 9" xfId="195" xr:uid="{00000000-0005-0000-0000-000011170000}"/>
    <cellStyle name="Note 2 3 9 2" xfId="1488" xr:uid="{00000000-0005-0000-0000-000012170000}"/>
    <cellStyle name="Note 2 3 9 2 2" xfId="6003" xr:uid="{00000000-0005-0000-0000-000013170000}"/>
    <cellStyle name="Note 2 3 9 2 3" xfId="3948" xr:uid="{00000000-0005-0000-0000-000014170000}"/>
    <cellStyle name="Note 2 3 9 3" xfId="4989" xr:uid="{00000000-0005-0000-0000-000015170000}"/>
    <cellStyle name="Note 2 3 9 4" xfId="2934" xr:uid="{00000000-0005-0000-0000-000016170000}"/>
    <cellStyle name="Note 2 4" xfId="90" xr:uid="{00000000-0005-0000-0000-000017170000}"/>
    <cellStyle name="Note 2 4 2" xfId="318" xr:uid="{00000000-0005-0000-0000-000018170000}"/>
    <cellStyle name="Note 2 4 2 2" xfId="907" xr:uid="{00000000-0005-0000-0000-000019170000}"/>
    <cellStyle name="Note 2 4 2 2 2" xfId="2200" xr:uid="{00000000-0005-0000-0000-00001A170000}"/>
    <cellStyle name="Note 2 4 2 2 2 2" xfId="6715" xr:uid="{00000000-0005-0000-0000-00001B170000}"/>
    <cellStyle name="Note 2 4 2 2 2 3" xfId="4660" xr:uid="{00000000-0005-0000-0000-00001C170000}"/>
    <cellStyle name="Note 2 4 2 2 3" xfId="5701" xr:uid="{00000000-0005-0000-0000-00001D170000}"/>
    <cellStyle name="Note 2 4 2 2 4" xfId="3646" xr:uid="{00000000-0005-0000-0000-00001E170000}"/>
    <cellStyle name="Note 2 4 2 3" xfId="622" xr:uid="{00000000-0005-0000-0000-00001F170000}"/>
    <cellStyle name="Note 2 4 2 3 2" xfId="1915" xr:uid="{00000000-0005-0000-0000-000020170000}"/>
    <cellStyle name="Note 2 4 2 3 2 2" xfId="6430" xr:uid="{00000000-0005-0000-0000-000021170000}"/>
    <cellStyle name="Note 2 4 2 3 2 3" xfId="4375" xr:uid="{00000000-0005-0000-0000-000022170000}"/>
    <cellStyle name="Note 2 4 2 3 3" xfId="5416" xr:uid="{00000000-0005-0000-0000-000023170000}"/>
    <cellStyle name="Note 2 4 2 3 4" xfId="3361" xr:uid="{00000000-0005-0000-0000-000024170000}"/>
    <cellStyle name="Note 2 4 2 4" xfId="1611" xr:uid="{00000000-0005-0000-0000-000025170000}"/>
    <cellStyle name="Note 2 4 2 4 2" xfId="6126" xr:uid="{00000000-0005-0000-0000-000026170000}"/>
    <cellStyle name="Note 2 4 2 4 3" xfId="4071" xr:uid="{00000000-0005-0000-0000-000027170000}"/>
    <cellStyle name="Note 2 4 2 5" xfId="5112" xr:uid="{00000000-0005-0000-0000-000028170000}"/>
    <cellStyle name="Note 2 4 2 6" xfId="3057" xr:uid="{00000000-0005-0000-0000-000029170000}"/>
    <cellStyle name="Note 2 4 3" xfId="432" xr:uid="{00000000-0005-0000-0000-00002A170000}"/>
    <cellStyle name="Note 2 4 3 2" xfId="1002" xr:uid="{00000000-0005-0000-0000-00002B170000}"/>
    <cellStyle name="Note 2 4 3 2 2" xfId="2295" xr:uid="{00000000-0005-0000-0000-00002C170000}"/>
    <cellStyle name="Note 2 4 3 2 2 2" xfId="6810" xr:uid="{00000000-0005-0000-0000-00002D170000}"/>
    <cellStyle name="Note 2 4 3 2 2 3" xfId="4755" xr:uid="{00000000-0005-0000-0000-00002E170000}"/>
    <cellStyle name="Note 2 4 3 2 3" xfId="5796" xr:uid="{00000000-0005-0000-0000-00002F170000}"/>
    <cellStyle name="Note 2 4 3 2 4" xfId="3741" xr:uid="{00000000-0005-0000-0000-000030170000}"/>
    <cellStyle name="Note 2 4 3 3" xfId="717" xr:uid="{00000000-0005-0000-0000-000031170000}"/>
    <cellStyle name="Note 2 4 3 3 2" xfId="2010" xr:uid="{00000000-0005-0000-0000-000032170000}"/>
    <cellStyle name="Note 2 4 3 3 2 2" xfId="6525" xr:uid="{00000000-0005-0000-0000-000033170000}"/>
    <cellStyle name="Note 2 4 3 3 2 3" xfId="4470" xr:uid="{00000000-0005-0000-0000-000034170000}"/>
    <cellStyle name="Note 2 4 3 3 3" xfId="5511" xr:uid="{00000000-0005-0000-0000-000035170000}"/>
    <cellStyle name="Note 2 4 3 3 4" xfId="3456" xr:uid="{00000000-0005-0000-0000-000036170000}"/>
    <cellStyle name="Note 2 4 3 4" xfId="1725" xr:uid="{00000000-0005-0000-0000-000037170000}"/>
    <cellStyle name="Note 2 4 3 4 2" xfId="6240" xr:uid="{00000000-0005-0000-0000-000038170000}"/>
    <cellStyle name="Note 2 4 3 4 3" xfId="4185" xr:uid="{00000000-0005-0000-0000-000039170000}"/>
    <cellStyle name="Note 2 4 3 5" xfId="5226" xr:uid="{00000000-0005-0000-0000-00003A170000}"/>
    <cellStyle name="Note 2 4 3 6" xfId="3171" xr:uid="{00000000-0005-0000-0000-00003B170000}"/>
    <cellStyle name="Note 2 4 4" xfId="204" xr:uid="{00000000-0005-0000-0000-00003C170000}"/>
    <cellStyle name="Note 2 4 4 2" xfId="812" xr:uid="{00000000-0005-0000-0000-00003D170000}"/>
    <cellStyle name="Note 2 4 4 2 2" xfId="2105" xr:uid="{00000000-0005-0000-0000-00003E170000}"/>
    <cellStyle name="Note 2 4 4 2 2 2" xfId="6620" xr:uid="{00000000-0005-0000-0000-00003F170000}"/>
    <cellStyle name="Note 2 4 4 2 2 3" xfId="4565" xr:uid="{00000000-0005-0000-0000-000040170000}"/>
    <cellStyle name="Note 2 4 4 2 3" xfId="5606" xr:uid="{00000000-0005-0000-0000-000041170000}"/>
    <cellStyle name="Note 2 4 4 2 4" xfId="3551" xr:uid="{00000000-0005-0000-0000-000042170000}"/>
    <cellStyle name="Note 2 4 4 3" xfId="1497" xr:uid="{00000000-0005-0000-0000-000043170000}"/>
    <cellStyle name="Note 2 4 4 3 2" xfId="6012" xr:uid="{00000000-0005-0000-0000-000044170000}"/>
    <cellStyle name="Note 2 4 4 3 3" xfId="3957" xr:uid="{00000000-0005-0000-0000-000045170000}"/>
    <cellStyle name="Note 2 4 4 4" xfId="4998" xr:uid="{00000000-0005-0000-0000-000046170000}"/>
    <cellStyle name="Note 2 4 4 5" xfId="2943" xr:uid="{00000000-0005-0000-0000-000047170000}"/>
    <cellStyle name="Note 2 4 5" xfId="527" xr:uid="{00000000-0005-0000-0000-000048170000}"/>
    <cellStyle name="Note 2 4 5 2" xfId="1820" xr:uid="{00000000-0005-0000-0000-000049170000}"/>
    <cellStyle name="Note 2 4 5 2 2" xfId="6335" xr:uid="{00000000-0005-0000-0000-00004A170000}"/>
    <cellStyle name="Note 2 4 5 2 3" xfId="4280" xr:uid="{00000000-0005-0000-0000-00004B170000}"/>
    <cellStyle name="Note 2 4 5 3" xfId="5321" xr:uid="{00000000-0005-0000-0000-00004C170000}"/>
    <cellStyle name="Note 2 4 5 4" xfId="3266" xr:uid="{00000000-0005-0000-0000-00004D170000}"/>
    <cellStyle name="Note 2 4 6" xfId="1383" xr:uid="{00000000-0005-0000-0000-00004E170000}"/>
    <cellStyle name="Note 2 4 6 2" xfId="5898" xr:uid="{00000000-0005-0000-0000-00004F170000}"/>
    <cellStyle name="Note 2 4 6 3" xfId="3843" xr:uid="{00000000-0005-0000-0000-000050170000}"/>
    <cellStyle name="Note 2 4 7" xfId="4884" xr:uid="{00000000-0005-0000-0000-000051170000}"/>
    <cellStyle name="Note 2 4 8" xfId="2829" xr:uid="{00000000-0005-0000-0000-000052170000}"/>
    <cellStyle name="Note 2 5" xfId="109" xr:uid="{00000000-0005-0000-0000-000053170000}"/>
    <cellStyle name="Note 2 5 2" xfId="337" xr:uid="{00000000-0005-0000-0000-000054170000}"/>
    <cellStyle name="Note 2 5 2 2" xfId="926" xr:uid="{00000000-0005-0000-0000-000055170000}"/>
    <cellStyle name="Note 2 5 2 2 2" xfId="2219" xr:uid="{00000000-0005-0000-0000-000056170000}"/>
    <cellStyle name="Note 2 5 2 2 2 2" xfId="6734" xr:uid="{00000000-0005-0000-0000-000057170000}"/>
    <cellStyle name="Note 2 5 2 2 2 3" xfId="4679" xr:uid="{00000000-0005-0000-0000-000058170000}"/>
    <cellStyle name="Note 2 5 2 2 3" xfId="5720" xr:uid="{00000000-0005-0000-0000-000059170000}"/>
    <cellStyle name="Note 2 5 2 2 4" xfId="3665" xr:uid="{00000000-0005-0000-0000-00005A170000}"/>
    <cellStyle name="Note 2 5 2 3" xfId="641" xr:uid="{00000000-0005-0000-0000-00005B170000}"/>
    <cellStyle name="Note 2 5 2 3 2" xfId="1934" xr:uid="{00000000-0005-0000-0000-00005C170000}"/>
    <cellStyle name="Note 2 5 2 3 2 2" xfId="6449" xr:uid="{00000000-0005-0000-0000-00005D170000}"/>
    <cellStyle name="Note 2 5 2 3 2 3" xfId="4394" xr:uid="{00000000-0005-0000-0000-00005E170000}"/>
    <cellStyle name="Note 2 5 2 3 3" xfId="5435" xr:uid="{00000000-0005-0000-0000-00005F170000}"/>
    <cellStyle name="Note 2 5 2 3 4" xfId="3380" xr:uid="{00000000-0005-0000-0000-000060170000}"/>
    <cellStyle name="Note 2 5 2 4" xfId="1630" xr:uid="{00000000-0005-0000-0000-000061170000}"/>
    <cellStyle name="Note 2 5 2 4 2" xfId="6145" xr:uid="{00000000-0005-0000-0000-000062170000}"/>
    <cellStyle name="Note 2 5 2 4 3" xfId="4090" xr:uid="{00000000-0005-0000-0000-000063170000}"/>
    <cellStyle name="Note 2 5 2 5" xfId="5131" xr:uid="{00000000-0005-0000-0000-000064170000}"/>
    <cellStyle name="Note 2 5 2 6" xfId="3076" xr:uid="{00000000-0005-0000-0000-000065170000}"/>
    <cellStyle name="Note 2 5 3" xfId="451" xr:uid="{00000000-0005-0000-0000-000066170000}"/>
    <cellStyle name="Note 2 5 3 2" xfId="1021" xr:uid="{00000000-0005-0000-0000-000067170000}"/>
    <cellStyle name="Note 2 5 3 2 2" xfId="2314" xr:uid="{00000000-0005-0000-0000-000068170000}"/>
    <cellStyle name="Note 2 5 3 2 2 2" xfId="6829" xr:uid="{00000000-0005-0000-0000-000069170000}"/>
    <cellStyle name="Note 2 5 3 2 2 3" xfId="4774" xr:uid="{00000000-0005-0000-0000-00006A170000}"/>
    <cellStyle name="Note 2 5 3 2 3" xfId="5815" xr:uid="{00000000-0005-0000-0000-00006B170000}"/>
    <cellStyle name="Note 2 5 3 2 4" xfId="3760" xr:uid="{00000000-0005-0000-0000-00006C170000}"/>
    <cellStyle name="Note 2 5 3 3" xfId="736" xr:uid="{00000000-0005-0000-0000-00006D170000}"/>
    <cellStyle name="Note 2 5 3 3 2" xfId="2029" xr:uid="{00000000-0005-0000-0000-00006E170000}"/>
    <cellStyle name="Note 2 5 3 3 2 2" xfId="6544" xr:uid="{00000000-0005-0000-0000-00006F170000}"/>
    <cellStyle name="Note 2 5 3 3 2 3" xfId="4489" xr:uid="{00000000-0005-0000-0000-000070170000}"/>
    <cellStyle name="Note 2 5 3 3 3" xfId="5530" xr:uid="{00000000-0005-0000-0000-000071170000}"/>
    <cellStyle name="Note 2 5 3 3 4" xfId="3475" xr:uid="{00000000-0005-0000-0000-000072170000}"/>
    <cellStyle name="Note 2 5 3 4" xfId="1744" xr:uid="{00000000-0005-0000-0000-000073170000}"/>
    <cellStyle name="Note 2 5 3 4 2" xfId="6259" xr:uid="{00000000-0005-0000-0000-000074170000}"/>
    <cellStyle name="Note 2 5 3 4 3" xfId="4204" xr:uid="{00000000-0005-0000-0000-000075170000}"/>
    <cellStyle name="Note 2 5 3 5" xfId="5245" xr:uid="{00000000-0005-0000-0000-000076170000}"/>
    <cellStyle name="Note 2 5 3 6" xfId="3190" xr:uid="{00000000-0005-0000-0000-000077170000}"/>
    <cellStyle name="Note 2 5 4" xfId="223" xr:uid="{00000000-0005-0000-0000-000078170000}"/>
    <cellStyle name="Note 2 5 4 2" xfId="831" xr:uid="{00000000-0005-0000-0000-000079170000}"/>
    <cellStyle name="Note 2 5 4 2 2" xfId="2124" xr:uid="{00000000-0005-0000-0000-00007A170000}"/>
    <cellStyle name="Note 2 5 4 2 2 2" xfId="6639" xr:uid="{00000000-0005-0000-0000-00007B170000}"/>
    <cellStyle name="Note 2 5 4 2 2 3" xfId="4584" xr:uid="{00000000-0005-0000-0000-00007C170000}"/>
    <cellStyle name="Note 2 5 4 2 3" xfId="5625" xr:uid="{00000000-0005-0000-0000-00007D170000}"/>
    <cellStyle name="Note 2 5 4 2 4" xfId="3570" xr:uid="{00000000-0005-0000-0000-00007E170000}"/>
    <cellStyle name="Note 2 5 4 3" xfId="1516" xr:uid="{00000000-0005-0000-0000-00007F170000}"/>
    <cellStyle name="Note 2 5 4 3 2" xfId="6031" xr:uid="{00000000-0005-0000-0000-000080170000}"/>
    <cellStyle name="Note 2 5 4 3 3" xfId="3976" xr:uid="{00000000-0005-0000-0000-000081170000}"/>
    <cellStyle name="Note 2 5 4 4" xfId="5017" xr:uid="{00000000-0005-0000-0000-000082170000}"/>
    <cellStyle name="Note 2 5 4 5" xfId="2962" xr:uid="{00000000-0005-0000-0000-000083170000}"/>
    <cellStyle name="Note 2 5 5" xfId="546" xr:uid="{00000000-0005-0000-0000-000084170000}"/>
    <cellStyle name="Note 2 5 5 2" xfId="1839" xr:uid="{00000000-0005-0000-0000-000085170000}"/>
    <cellStyle name="Note 2 5 5 2 2" xfId="6354" xr:uid="{00000000-0005-0000-0000-000086170000}"/>
    <cellStyle name="Note 2 5 5 2 3" xfId="4299" xr:uid="{00000000-0005-0000-0000-000087170000}"/>
    <cellStyle name="Note 2 5 5 3" xfId="5340" xr:uid="{00000000-0005-0000-0000-000088170000}"/>
    <cellStyle name="Note 2 5 5 4" xfId="3285" xr:uid="{00000000-0005-0000-0000-000089170000}"/>
    <cellStyle name="Note 2 5 6" xfId="1402" xr:uid="{00000000-0005-0000-0000-00008A170000}"/>
    <cellStyle name="Note 2 5 6 2" xfId="5917" xr:uid="{00000000-0005-0000-0000-00008B170000}"/>
    <cellStyle name="Note 2 5 6 3" xfId="3862" xr:uid="{00000000-0005-0000-0000-00008C170000}"/>
    <cellStyle name="Note 2 5 7" xfId="4903" xr:uid="{00000000-0005-0000-0000-00008D170000}"/>
    <cellStyle name="Note 2 5 8" xfId="2848" xr:uid="{00000000-0005-0000-0000-00008E170000}"/>
    <cellStyle name="Note 2 6" xfId="128" xr:uid="{00000000-0005-0000-0000-00008F170000}"/>
    <cellStyle name="Note 2 6 2" xfId="356" xr:uid="{00000000-0005-0000-0000-000090170000}"/>
    <cellStyle name="Note 2 6 2 2" xfId="945" xr:uid="{00000000-0005-0000-0000-000091170000}"/>
    <cellStyle name="Note 2 6 2 2 2" xfId="2238" xr:uid="{00000000-0005-0000-0000-000092170000}"/>
    <cellStyle name="Note 2 6 2 2 2 2" xfId="6753" xr:uid="{00000000-0005-0000-0000-000093170000}"/>
    <cellStyle name="Note 2 6 2 2 2 3" xfId="4698" xr:uid="{00000000-0005-0000-0000-000094170000}"/>
    <cellStyle name="Note 2 6 2 2 3" xfId="5739" xr:uid="{00000000-0005-0000-0000-000095170000}"/>
    <cellStyle name="Note 2 6 2 2 4" xfId="3684" xr:uid="{00000000-0005-0000-0000-000096170000}"/>
    <cellStyle name="Note 2 6 2 3" xfId="660" xr:uid="{00000000-0005-0000-0000-000097170000}"/>
    <cellStyle name="Note 2 6 2 3 2" xfId="1953" xr:uid="{00000000-0005-0000-0000-000098170000}"/>
    <cellStyle name="Note 2 6 2 3 2 2" xfId="6468" xr:uid="{00000000-0005-0000-0000-000099170000}"/>
    <cellStyle name="Note 2 6 2 3 2 3" xfId="4413" xr:uid="{00000000-0005-0000-0000-00009A170000}"/>
    <cellStyle name="Note 2 6 2 3 3" xfId="5454" xr:uid="{00000000-0005-0000-0000-00009B170000}"/>
    <cellStyle name="Note 2 6 2 3 4" xfId="3399" xr:uid="{00000000-0005-0000-0000-00009C170000}"/>
    <cellStyle name="Note 2 6 2 4" xfId="1649" xr:uid="{00000000-0005-0000-0000-00009D170000}"/>
    <cellStyle name="Note 2 6 2 4 2" xfId="6164" xr:uid="{00000000-0005-0000-0000-00009E170000}"/>
    <cellStyle name="Note 2 6 2 4 3" xfId="4109" xr:uid="{00000000-0005-0000-0000-00009F170000}"/>
    <cellStyle name="Note 2 6 2 5" xfId="5150" xr:uid="{00000000-0005-0000-0000-0000A0170000}"/>
    <cellStyle name="Note 2 6 2 6" xfId="3095" xr:uid="{00000000-0005-0000-0000-0000A1170000}"/>
    <cellStyle name="Note 2 6 3" xfId="470" xr:uid="{00000000-0005-0000-0000-0000A2170000}"/>
    <cellStyle name="Note 2 6 3 2" xfId="1040" xr:uid="{00000000-0005-0000-0000-0000A3170000}"/>
    <cellStyle name="Note 2 6 3 2 2" xfId="2333" xr:uid="{00000000-0005-0000-0000-0000A4170000}"/>
    <cellStyle name="Note 2 6 3 2 2 2" xfId="6848" xr:uid="{00000000-0005-0000-0000-0000A5170000}"/>
    <cellStyle name="Note 2 6 3 2 2 3" xfId="4793" xr:uid="{00000000-0005-0000-0000-0000A6170000}"/>
    <cellStyle name="Note 2 6 3 2 3" xfId="5834" xr:uid="{00000000-0005-0000-0000-0000A7170000}"/>
    <cellStyle name="Note 2 6 3 2 4" xfId="3779" xr:uid="{00000000-0005-0000-0000-0000A8170000}"/>
    <cellStyle name="Note 2 6 3 3" xfId="755" xr:uid="{00000000-0005-0000-0000-0000A9170000}"/>
    <cellStyle name="Note 2 6 3 3 2" xfId="2048" xr:uid="{00000000-0005-0000-0000-0000AA170000}"/>
    <cellStyle name="Note 2 6 3 3 2 2" xfId="6563" xr:uid="{00000000-0005-0000-0000-0000AB170000}"/>
    <cellStyle name="Note 2 6 3 3 2 3" xfId="4508" xr:uid="{00000000-0005-0000-0000-0000AC170000}"/>
    <cellStyle name="Note 2 6 3 3 3" xfId="5549" xr:uid="{00000000-0005-0000-0000-0000AD170000}"/>
    <cellStyle name="Note 2 6 3 3 4" xfId="3494" xr:uid="{00000000-0005-0000-0000-0000AE170000}"/>
    <cellStyle name="Note 2 6 3 4" xfId="1763" xr:uid="{00000000-0005-0000-0000-0000AF170000}"/>
    <cellStyle name="Note 2 6 3 4 2" xfId="6278" xr:uid="{00000000-0005-0000-0000-0000B0170000}"/>
    <cellStyle name="Note 2 6 3 4 3" xfId="4223" xr:uid="{00000000-0005-0000-0000-0000B1170000}"/>
    <cellStyle name="Note 2 6 3 5" xfId="5264" xr:uid="{00000000-0005-0000-0000-0000B2170000}"/>
    <cellStyle name="Note 2 6 3 6" xfId="3209" xr:uid="{00000000-0005-0000-0000-0000B3170000}"/>
    <cellStyle name="Note 2 6 4" xfId="242" xr:uid="{00000000-0005-0000-0000-0000B4170000}"/>
    <cellStyle name="Note 2 6 4 2" xfId="850" xr:uid="{00000000-0005-0000-0000-0000B5170000}"/>
    <cellStyle name="Note 2 6 4 2 2" xfId="2143" xr:uid="{00000000-0005-0000-0000-0000B6170000}"/>
    <cellStyle name="Note 2 6 4 2 2 2" xfId="6658" xr:uid="{00000000-0005-0000-0000-0000B7170000}"/>
    <cellStyle name="Note 2 6 4 2 2 3" xfId="4603" xr:uid="{00000000-0005-0000-0000-0000B8170000}"/>
    <cellStyle name="Note 2 6 4 2 3" xfId="5644" xr:uid="{00000000-0005-0000-0000-0000B9170000}"/>
    <cellStyle name="Note 2 6 4 2 4" xfId="3589" xr:uid="{00000000-0005-0000-0000-0000BA170000}"/>
    <cellStyle name="Note 2 6 4 3" xfId="1535" xr:uid="{00000000-0005-0000-0000-0000BB170000}"/>
    <cellStyle name="Note 2 6 4 3 2" xfId="6050" xr:uid="{00000000-0005-0000-0000-0000BC170000}"/>
    <cellStyle name="Note 2 6 4 3 3" xfId="3995" xr:uid="{00000000-0005-0000-0000-0000BD170000}"/>
    <cellStyle name="Note 2 6 4 4" xfId="5036" xr:uid="{00000000-0005-0000-0000-0000BE170000}"/>
    <cellStyle name="Note 2 6 4 5" xfId="2981" xr:uid="{00000000-0005-0000-0000-0000BF170000}"/>
    <cellStyle name="Note 2 6 5" xfId="565" xr:uid="{00000000-0005-0000-0000-0000C0170000}"/>
    <cellStyle name="Note 2 6 5 2" xfId="1858" xr:uid="{00000000-0005-0000-0000-0000C1170000}"/>
    <cellStyle name="Note 2 6 5 2 2" xfId="6373" xr:uid="{00000000-0005-0000-0000-0000C2170000}"/>
    <cellStyle name="Note 2 6 5 2 3" xfId="4318" xr:uid="{00000000-0005-0000-0000-0000C3170000}"/>
    <cellStyle name="Note 2 6 5 3" xfId="5359" xr:uid="{00000000-0005-0000-0000-0000C4170000}"/>
    <cellStyle name="Note 2 6 5 4" xfId="3304" xr:uid="{00000000-0005-0000-0000-0000C5170000}"/>
    <cellStyle name="Note 2 6 6" xfId="1421" xr:uid="{00000000-0005-0000-0000-0000C6170000}"/>
    <cellStyle name="Note 2 6 6 2" xfId="5936" xr:uid="{00000000-0005-0000-0000-0000C7170000}"/>
    <cellStyle name="Note 2 6 6 3" xfId="3881" xr:uid="{00000000-0005-0000-0000-0000C8170000}"/>
    <cellStyle name="Note 2 6 7" xfId="4922" xr:uid="{00000000-0005-0000-0000-0000C9170000}"/>
    <cellStyle name="Note 2 6 8" xfId="2867" xr:uid="{00000000-0005-0000-0000-0000CA170000}"/>
    <cellStyle name="Note 2 7" xfId="147" xr:uid="{00000000-0005-0000-0000-0000CB170000}"/>
    <cellStyle name="Note 2 7 2" xfId="375" xr:uid="{00000000-0005-0000-0000-0000CC170000}"/>
    <cellStyle name="Note 2 7 2 2" xfId="964" xr:uid="{00000000-0005-0000-0000-0000CD170000}"/>
    <cellStyle name="Note 2 7 2 2 2" xfId="2257" xr:uid="{00000000-0005-0000-0000-0000CE170000}"/>
    <cellStyle name="Note 2 7 2 2 2 2" xfId="6772" xr:uid="{00000000-0005-0000-0000-0000CF170000}"/>
    <cellStyle name="Note 2 7 2 2 2 3" xfId="4717" xr:uid="{00000000-0005-0000-0000-0000D0170000}"/>
    <cellStyle name="Note 2 7 2 2 3" xfId="5758" xr:uid="{00000000-0005-0000-0000-0000D1170000}"/>
    <cellStyle name="Note 2 7 2 2 4" xfId="3703" xr:uid="{00000000-0005-0000-0000-0000D2170000}"/>
    <cellStyle name="Note 2 7 2 3" xfId="679" xr:uid="{00000000-0005-0000-0000-0000D3170000}"/>
    <cellStyle name="Note 2 7 2 3 2" xfId="1972" xr:uid="{00000000-0005-0000-0000-0000D4170000}"/>
    <cellStyle name="Note 2 7 2 3 2 2" xfId="6487" xr:uid="{00000000-0005-0000-0000-0000D5170000}"/>
    <cellStyle name="Note 2 7 2 3 2 3" xfId="4432" xr:uid="{00000000-0005-0000-0000-0000D6170000}"/>
    <cellStyle name="Note 2 7 2 3 3" xfId="5473" xr:uid="{00000000-0005-0000-0000-0000D7170000}"/>
    <cellStyle name="Note 2 7 2 3 4" xfId="3418" xr:uid="{00000000-0005-0000-0000-0000D8170000}"/>
    <cellStyle name="Note 2 7 2 4" xfId="1668" xr:uid="{00000000-0005-0000-0000-0000D9170000}"/>
    <cellStyle name="Note 2 7 2 4 2" xfId="6183" xr:uid="{00000000-0005-0000-0000-0000DA170000}"/>
    <cellStyle name="Note 2 7 2 4 3" xfId="4128" xr:uid="{00000000-0005-0000-0000-0000DB170000}"/>
    <cellStyle name="Note 2 7 2 5" xfId="5169" xr:uid="{00000000-0005-0000-0000-0000DC170000}"/>
    <cellStyle name="Note 2 7 2 6" xfId="3114" xr:uid="{00000000-0005-0000-0000-0000DD170000}"/>
    <cellStyle name="Note 2 7 3" xfId="489" xr:uid="{00000000-0005-0000-0000-0000DE170000}"/>
    <cellStyle name="Note 2 7 3 2" xfId="1059" xr:uid="{00000000-0005-0000-0000-0000DF170000}"/>
    <cellStyle name="Note 2 7 3 2 2" xfId="2352" xr:uid="{00000000-0005-0000-0000-0000E0170000}"/>
    <cellStyle name="Note 2 7 3 2 2 2" xfId="6867" xr:uid="{00000000-0005-0000-0000-0000E1170000}"/>
    <cellStyle name="Note 2 7 3 2 2 3" xfId="4812" xr:uid="{00000000-0005-0000-0000-0000E2170000}"/>
    <cellStyle name="Note 2 7 3 2 3" xfId="5853" xr:uid="{00000000-0005-0000-0000-0000E3170000}"/>
    <cellStyle name="Note 2 7 3 2 4" xfId="3798" xr:uid="{00000000-0005-0000-0000-0000E4170000}"/>
    <cellStyle name="Note 2 7 3 3" xfId="774" xr:uid="{00000000-0005-0000-0000-0000E5170000}"/>
    <cellStyle name="Note 2 7 3 3 2" xfId="2067" xr:uid="{00000000-0005-0000-0000-0000E6170000}"/>
    <cellStyle name="Note 2 7 3 3 2 2" xfId="6582" xr:uid="{00000000-0005-0000-0000-0000E7170000}"/>
    <cellStyle name="Note 2 7 3 3 2 3" xfId="4527" xr:uid="{00000000-0005-0000-0000-0000E8170000}"/>
    <cellStyle name="Note 2 7 3 3 3" xfId="5568" xr:uid="{00000000-0005-0000-0000-0000E9170000}"/>
    <cellStyle name="Note 2 7 3 3 4" xfId="3513" xr:uid="{00000000-0005-0000-0000-0000EA170000}"/>
    <cellStyle name="Note 2 7 3 4" xfId="1782" xr:uid="{00000000-0005-0000-0000-0000EB170000}"/>
    <cellStyle name="Note 2 7 3 4 2" xfId="6297" xr:uid="{00000000-0005-0000-0000-0000EC170000}"/>
    <cellStyle name="Note 2 7 3 4 3" xfId="4242" xr:uid="{00000000-0005-0000-0000-0000ED170000}"/>
    <cellStyle name="Note 2 7 3 5" xfId="5283" xr:uid="{00000000-0005-0000-0000-0000EE170000}"/>
    <cellStyle name="Note 2 7 3 6" xfId="3228" xr:uid="{00000000-0005-0000-0000-0000EF170000}"/>
    <cellStyle name="Note 2 7 4" xfId="261" xr:uid="{00000000-0005-0000-0000-0000F0170000}"/>
    <cellStyle name="Note 2 7 4 2" xfId="869" xr:uid="{00000000-0005-0000-0000-0000F1170000}"/>
    <cellStyle name="Note 2 7 4 2 2" xfId="2162" xr:uid="{00000000-0005-0000-0000-0000F2170000}"/>
    <cellStyle name="Note 2 7 4 2 2 2" xfId="6677" xr:uid="{00000000-0005-0000-0000-0000F3170000}"/>
    <cellStyle name="Note 2 7 4 2 2 3" xfId="4622" xr:uid="{00000000-0005-0000-0000-0000F4170000}"/>
    <cellStyle name="Note 2 7 4 2 3" xfId="5663" xr:uid="{00000000-0005-0000-0000-0000F5170000}"/>
    <cellStyle name="Note 2 7 4 2 4" xfId="3608" xr:uid="{00000000-0005-0000-0000-0000F6170000}"/>
    <cellStyle name="Note 2 7 4 3" xfId="1554" xr:uid="{00000000-0005-0000-0000-0000F7170000}"/>
    <cellStyle name="Note 2 7 4 3 2" xfId="6069" xr:uid="{00000000-0005-0000-0000-0000F8170000}"/>
    <cellStyle name="Note 2 7 4 3 3" xfId="4014" xr:uid="{00000000-0005-0000-0000-0000F9170000}"/>
    <cellStyle name="Note 2 7 4 4" xfId="5055" xr:uid="{00000000-0005-0000-0000-0000FA170000}"/>
    <cellStyle name="Note 2 7 4 5" xfId="3000" xr:uid="{00000000-0005-0000-0000-0000FB170000}"/>
    <cellStyle name="Note 2 7 5" xfId="584" xr:uid="{00000000-0005-0000-0000-0000FC170000}"/>
    <cellStyle name="Note 2 7 5 2" xfId="1877" xr:uid="{00000000-0005-0000-0000-0000FD170000}"/>
    <cellStyle name="Note 2 7 5 2 2" xfId="6392" xr:uid="{00000000-0005-0000-0000-0000FE170000}"/>
    <cellStyle name="Note 2 7 5 2 3" xfId="4337" xr:uid="{00000000-0005-0000-0000-0000FF170000}"/>
    <cellStyle name="Note 2 7 5 3" xfId="5378" xr:uid="{00000000-0005-0000-0000-000000180000}"/>
    <cellStyle name="Note 2 7 5 4" xfId="3323" xr:uid="{00000000-0005-0000-0000-000001180000}"/>
    <cellStyle name="Note 2 7 6" xfId="1440" xr:uid="{00000000-0005-0000-0000-000002180000}"/>
    <cellStyle name="Note 2 7 6 2" xfId="5955" xr:uid="{00000000-0005-0000-0000-000003180000}"/>
    <cellStyle name="Note 2 7 6 3" xfId="3900" xr:uid="{00000000-0005-0000-0000-000004180000}"/>
    <cellStyle name="Note 2 7 7" xfId="4941" xr:uid="{00000000-0005-0000-0000-000005180000}"/>
    <cellStyle name="Note 2 7 8" xfId="2886" xr:uid="{00000000-0005-0000-0000-000006180000}"/>
    <cellStyle name="Note 2 8" xfId="280" xr:uid="{00000000-0005-0000-0000-000007180000}"/>
    <cellStyle name="Note 2 8 2" xfId="394" xr:uid="{00000000-0005-0000-0000-000008180000}"/>
    <cellStyle name="Note 2 8 2 2" xfId="888" xr:uid="{00000000-0005-0000-0000-000009180000}"/>
    <cellStyle name="Note 2 8 2 2 2" xfId="2181" xr:uid="{00000000-0005-0000-0000-00000A180000}"/>
    <cellStyle name="Note 2 8 2 2 2 2" xfId="6696" xr:uid="{00000000-0005-0000-0000-00000B180000}"/>
    <cellStyle name="Note 2 8 2 2 2 3" xfId="4641" xr:uid="{00000000-0005-0000-0000-00000C180000}"/>
    <cellStyle name="Note 2 8 2 2 3" xfId="5682" xr:uid="{00000000-0005-0000-0000-00000D180000}"/>
    <cellStyle name="Note 2 8 2 2 4" xfId="3627" xr:uid="{00000000-0005-0000-0000-00000E180000}"/>
    <cellStyle name="Note 2 8 2 3" xfId="1687" xr:uid="{00000000-0005-0000-0000-00000F180000}"/>
    <cellStyle name="Note 2 8 2 3 2" xfId="6202" xr:uid="{00000000-0005-0000-0000-000010180000}"/>
    <cellStyle name="Note 2 8 2 3 3" xfId="4147" xr:uid="{00000000-0005-0000-0000-000011180000}"/>
    <cellStyle name="Note 2 8 2 4" xfId="5188" xr:uid="{00000000-0005-0000-0000-000012180000}"/>
    <cellStyle name="Note 2 8 2 5" xfId="3133" xr:uid="{00000000-0005-0000-0000-000013180000}"/>
    <cellStyle name="Note 2 8 3" xfId="603" xr:uid="{00000000-0005-0000-0000-000014180000}"/>
    <cellStyle name="Note 2 8 3 2" xfId="1896" xr:uid="{00000000-0005-0000-0000-000015180000}"/>
    <cellStyle name="Note 2 8 3 2 2" xfId="6411" xr:uid="{00000000-0005-0000-0000-000016180000}"/>
    <cellStyle name="Note 2 8 3 2 3" xfId="4356" xr:uid="{00000000-0005-0000-0000-000017180000}"/>
    <cellStyle name="Note 2 8 3 3" xfId="5397" xr:uid="{00000000-0005-0000-0000-000018180000}"/>
    <cellStyle name="Note 2 8 3 4" xfId="3342" xr:uid="{00000000-0005-0000-0000-000019180000}"/>
    <cellStyle name="Note 2 8 4" xfId="1573" xr:uid="{00000000-0005-0000-0000-00001A180000}"/>
    <cellStyle name="Note 2 8 4 2" xfId="6088" xr:uid="{00000000-0005-0000-0000-00001B180000}"/>
    <cellStyle name="Note 2 8 4 3" xfId="4033" xr:uid="{00000000-0005-0000-0000-00001C180000}"/>
    <cellStyle name="Note 2 8 5" xfId="5074" xr:uid="{00000000-0005-0000-0000-00001D180000}"/>
    <cellStyle name="Note 2 8 6" xfId="3019" xr:uid="{00000000-0005-0000-0000-00001E180000}"/>
    <cellStyle name="Note 2 9" xfId="299" xr:uid="{00000000-0005-0000-0000-00001F180000}"/>
    <cellStyle name="Note 2 9 2" xfId="983" xr:uid="{00000000-0005-0000-0000-000020180000}"/>
    <cellStyle name="Note 2 9 2 2" xfId="2276" xr:uid="{00000000-0005-0000-0000-000021180000}"/>
    <cellStyle name="Note 2 9 2 2 2" xfId="6791" xr:uid="{00000000-0005-0000-0000-000022180000}"/>
    <cellStyle name="Note 2 9 2 2 3" xfId="4736" xr:uid="{00000000-0005-0000-0000-000023180000}"/>
    <cellStyle name="Note 2 9 2 3" xfId="5777" xr:uid="{00000000-0005-0000-0000-000024180000}"/>
    <cellStyle name="Note 2 9 2 4" xfId="3722" xr:uid="{00000000-0005-0000-0000-000025180000}"/>
    <cellStyle name="Note 2 9 3" xfId="698" xr:uid="{00000000-0005-0000-0000-000026180000}"/>
    <cellStyle name="Note 2 9 3 2" xfId="1991" xr:uid="{00000000-0005-0000-0000-000027180000}"/>
    <cellStyle name="Note 2 9 3 2 2" xfId="6506" xr:uid="{00000000-0005-0000-0000-000028180000}"/>
    <cellStyle name="Note 2 9 3 2 3" xfId="4451" xr:uid="{00000000-0005-0000-0000-000029180000}"/>
    <cellStyle name="Note 2 9 3 3" xfId="5492" xr:uid="{00000000-0005-0000-0000-00002A180000}"/>
    <cellStyle name="Note 2 9 3 4" xfId="3437" xr:uid="{00000000-0005-0000-0000-00002B180000}"/>
    <cellStyle name="Note 2 9 4" xfId="1592" xr:uid="{00000000-0005-0000-0000-00002C180000}"/>
    <cellStyle name="Note 2 9 4 2" xfId="6107" xr:uid="{00000000-0005-0000-0000-00002D180000}"/>
    <cellStyle name="Note 2 9 4 3" xfId="4052" xr:uid="{00000000-0005-0000-0000-00002E180000}"/>
    <cellStyle name="Note 2 9 5" xfId="5093" xr:uid="{00000000-0005-0000-0000-00002F180000}"/>
    <cellStyle name="Note 2 9 6" xfId="3038" xr:uid="{00000000-0005-0000-0000-000030180000}"/>
    <cellStyle name="Percent" xfId="2792" builtinId="5"/>
    <cellStyle name="Percent 2" xfId="64" xr:uid="{00000000-0005-0000-0000-000032180000}"/>
    <cellStyle name="Percent 2 10" xfId="190" xr:uid="{00000000-0005-0000-0000-000033180000}"/>
    <cellStyle name="Percent 2 10 2" xfId="1483" xr:uid="{00000000-0005-0000-0000-000034180000}"/>
    <cellStyle name="Percent 2 10 2 2" xfId="5998" xr:uid="{00000000-0005-0000-0000-000035180000}"/>
    <cellStyle name="Percent 2 10 2 3" xfId="3943" xr:uid="{00000000-0005-0000-0000-000036180000}"/>
    <cellStyle name="Percent 2 10 3" xfId="4984" xr:uid="{00000000-0005-0000-0000-000037180000}"/>
    <cellStyle name="Percent 2 10 4" xfId="2929" xr:uid="{00000000-0005-0000-0000-000038180000}"/>
    <cellStyle name="Percent 2 11" xfId="171" xr:uid="{00000000-0005-0000-0000-000039180000}"/>
    <cellStyle name="Percent 2 11 2" xfId="1464" xr:uid="{00000000-0005-0000-0000-00003A180000}"/>
    <cellStyle name="Percent 2 11 2 2" xfId="5979" xr:uid="{00000000-0005-0000-0000-00003B180000}"/>
    <cellStyle name="Percent 2 11 2 3" xfId="3924" xr:uid="{00000000-0005-0000-0000-00003C180000}"/>
    <cellStyle name="Percent 2 11 3" xfId="4965" xr:uid="{00000000-0005-0000-0000-00003D180000}"/>
    <cellStyle name="Percent 2 11 4" xfId="2910" xr:uid="{00000000-0005-0000-0000-00003E180000}"/>
    <cellStyle name="Percent 2 12" xfId="513" xr:uid="{00000000-0005-0000-0000-00003F180000}"/>
    <cellStyle name="Percent 2 12 2" xfId="1806" xr:uid="{00000000-0005-0000-0000-000040180000}"/>
    <cellStyle name="Percent 2 12 2 2" xfId="6321" xr:uid="{00000000-0005-0000-0000-000041180000}"/>
    <cellStyle name="Percent 2 12 2 3" xfId="4266" xr:uid="{00000000-0005-0000-0000-000042180000}"/>
    <cellStyle name="Percent 2 12 3" xfId="5307" xr:uid="{00000000-0005-0000-0000-000043180000}"/>
    <cellStyle name="Percent 2 12 4" xfId="3252" xr:uid="{00000000-0005-0000-0000-000044180000}"/>
    <cellStyle name="Percent 2 13" xfId="1086" xr:uid="{00000000-0005-0000-0000-000045180000}"/>
    <cellStyle name="Percent 2 13 2" xfId="2374" xr:uid="{00000000-0005-0000-0000-000046180000}"/>
    <cellStyle name="Percent 2 13 2 2" xfId="6889" xr:uid="{00000000-0005-0000-0000-000047180000}"/>
    <cellStyle name="Percent 2 13 2 3" xfId="4834" xr:uid="{00000000-0005-0000-0000-000048180000}"/>
    <cellStyle name="Percent 2 13 3" xfId="5875" xr:uid="{00000000-0005-0000-0000-000049180000}"/>
    <cellStyle name="Percent 2 13 4" xfId="3820" xr:uid="{00000000-0005-0000-0000-00004A180000}"/>
    <cellStyle name="Percent 2 14" xfId="1369" xr:uid="{00000000-0005-0000-0000-00004B180000}"/>
    <cellStyle name="Percent 2 14 2" xfId="5884" xr:uid="{00000000-0005-0000-0000-00004C180000}"/>
    <cellStyle name="Percent 2 14 3" xfId="3829" xr:uid="{00000000-0005-0000-0000-00004D180000}"/>
    <cellStyle name="Percent 2 15" xfId="4868" xr:uid="{00000000-0005-0000-0000-00004E180000}"/>
    <cellStyle name="Percent 2 16" xfId="2813" xr:uid="{00000000-0005-0000-0000-00004F180000}"/>
    <cellStyle name="Percent 2 2" xfId="86" xr:uid="{00000000-0005-0000-0000-000050180000}"/>
    <cellStyle name="Percent 2 2 10" xfId="181" xr:uid="{00000000-0005-0000-0000-000051180000}"/>
    <cellStyle name="Percent 2 2 10 2" xfId="1474" xr:uid="{00000000-0005-0000-0000-000052180000}"/>
    <cellStyle name="Percent 2 2 10 2 2" xfId="5989" xr:uid="{00000000-0005-0000-0000-000053180000}"/>
    <cellStyle name="Percent 2 2 10 2 3" xfId="3934" xr:uid="{00000000-0005-0000-0000-000054180000}"/>
    <cellStyle name="Percent 2 2 10 3" xfId="4975" xr:uid="{00000000-0005-0000-0000-000055180000}"/>
    <cellStyle name="Percent 2 2 10 4" xfId="2920" xr:uid="{00000000-0005-0000-0000-000056180000}"/>
    <cellStyle name="Percent 2 2 11" xfId="523" xr:uid="{00000000-0005-0000-0000-000057180000}"/>
    <cellStyle name="Percent 2 2 11 2" xfId="1816" xr:uid="{00000000-0005-0000-0000-000058180000}"/>
    <cellStyle name="Percent 2 2 11 2 2" xfId="6331" xr:uid="{00000000-0005-0000-0000-000059180000}"/>
    <cellStyle name="Percent 2 2 11 2 3" xfId="4276" xr:uid="{00000000-0005-0000-0000-00005A180000}"/>
    <cellStyle name="Percent 2 2 11 3" xfId="5317" xr:uid="{00000000-0005-0000-0000-00005B180000}"/>
    <cellStyle name="Percent 2 2 11 4" xfId="3262" xr:uid="{00000000-0005-0000-0000-00005C180000}"/>
    <cellStyle name="Percent 2 2 12" xfId="1379" xr:uid="{00000000-0005-0000-0000-00005D180000}"/>
    <cellStyle name="Percent 2 2 12 2" xfId="5894" xr:uid="{00000000-0005-0000-0000-00005E180000}"/>
    <cellStyle name="Percent 2 2 12 3" xfId="3839" xr:uid="{00000000-0005-0000-0000-00005F180000}"/>
    <cellStyle name="Percent 2 2 13" xfId="4880" xr:uid="{00000000-0005-0000-0000-000060180000}"/>
    <cellStyle name="Percent 2 2 14" xfId="2825" xr:uid="{00000000-0005-0000-0000-000061180000}"/>
    <cellStyle name="Percent 2 2 2" xfId="105" xr:uid="{00000000-0005-0000-0000-000062180000}"/>
    <cellStyle name="Percent 2 2 2 2" xfId="333" xr:uid="{00000000-0005-0000-0000-000063180000}"/>
    <cellStyle name="Percent 2 2 2 2 2" xfId="922" xr:uid="{00000000-0005-0000-0000-000064180000}"/>
    <cellStyle name="Percent 2 2 2 2 2 2" xfId="2215" xr:uid="{00000000-0005-0000-0000-000065180000}"/>
    <cellStyle name="Percent 2 2 2 2 2 2 2" xfId="6730" xr:uid="{00000000-0005-0000-0000-000066180000}"/>
    <cellStyle name="Percent 2 2 2 2 2 2 3" xfId="4675" xr:uid="{00000000-0005-0000-0000-000067180000}"/>
    <cellStyle name="Percent 2 2 2 2 2 3" xfId="5716" xr:uid="{00000000-0005-0000-0000-000068180000}"/>
    <cellStyle name="Percent 2 2 2 2 2 4" xfId="3661" xr:uid="{00000000-0005-0000-0000-000069180000}"/>
    <cellStyle name="Percent 2 2 2 2 3" xfId="637" xr:uid="{00000000-0005-0000-0000-00006A180000}"/>
    <cellStyle name="Percent 2 2 2 2 3 2" xfId="1930" xr:uid="{00000000-0005-0000-0000-00006B180000}"/>
    <cellStyle name="Percent 2 2 2 2 3 2 2" xfId="6445" xr:uid="{00000000-0005-0000-0000-00006C180000}"/>
    <cellStyle name="Percent 2 2 2 2 3 2 3" xfId="4390" xr:uid="{00000000-0005-0000-0000-00006D180000}"/>
    <cellStyle name="Percent 2 2 2 2 3 3" xfId="5431" xr:uid="{00000000-0005-0000-0000-00006E180000}"/>
    <cellStyle name="Percent 2 2 2 2 3 4" xfId="3376" xr:uid="{00000000-0005-0000-0000-00006F180000}"/>
    <cellStyle name="Percent 2 2 2 2 4" xfId="1626" xr:uid="{00000000-0005-0000-0000-000070180000}"/>
    <cellStyle name="Percent 2 2 2 2 4 2" xfId="6141" xr:uid="{00000000-0005-0000-0000-000071180000}"/>
    <cellStyle name="Percent 2 2 2 2 4 3" xfId="4086" xr:uid="{00000000-0005-0000-0000-000072180000}"/>
    <cellStyle name="Percent 2 2 2 2 5" xfId="5127" xr:uid="{00000000-0005-0000-0000-000073180000}"/>
    <cellStyle name="Percent 2 2 2 2 6" xfId="3072" xr:uid="{00000000-0005-0000-0000-000074180000}"/>
    <cellStyle name="Percent 2 2 2 3" xfId="447" xr:uid="{00000000-0005-0000-0000-000075180000}"/>
    <cellStyle name="Percent 2 2 2 3 2" xfId="1017" xr:uid="{00000000-0005-0000-0000-000076180000}"/>
    <cellStyle name="Percent 2 2 2 3 2 2" xfId="2310" xr:uid="{00000000-0005-0000-0000-000077180000}"/>
    <cellStyle name="Percent 2 2 2 3 2 2 2" xfId="6825" xr:uid="{00000000-0005-0000-0000-000078180000}"/>
    <cellStyle name="Percent 2 2 2 3 2 2 3" xfId="4770" xr:uid="{00000000-0005-0000-0000-000079180000}"/>
    <cellStyle name="Percent 2 2 2 3 2 3" xfId="5811" xr:uid="{00000000-0005-0000-0000-00007A180000}"/>
    <cellStyle name="Percent 2 2 2 3 2 4" xfId="3756" xr:uid="{00000000-0005-0000-0000-00007B180000}"/>
    <cellStyle name="Percent 2 2 2 3 3" xfId="732" xr:uid="{00000000-0005-0000-0000-00007C180000}"/>
    <cellStyle name="Percent 2 2 2 3 3 2" xfId="2025" xr:uid="{00000000-0005-0000-0000-00007D180000}"/>
    <cellStyle name="Percent 2 2 2 3 3 2 2" xfId="6540" xr:uid="{00000000-0005-0000-0000-00007E180000}"/>
    <cellStyle name="Percent 2 2 2 3 3 2 3" xfId="4485" xr:uid="{00000000-0005-0000-0000-00007F180000}"/>
    <cellStyle name="Percent 2 2 2 3 3 3" xfId="5526" xr:uid="{00000000-0005-0000-0000-000080180000}"/>
    <cellStyle name="Percent 2 2 2 3 3 4" xfId="3471" xr:uid="{00000000-0005-0000-0000-000081180000}"/>
    <cellStyle name="Percent 2 2 2 3 4" xfId="1740" xr:uid="{00000000-0005-0000-0000-000082180000}"/>
    <cellStyle name="Percent 2 2 2 3 4 2" xfId="6255" xr:uid="{00000000-0005-0000-0000-000083180000}"/>
    <cellStyle name="Percent 2 2 2 3 4 3" xfId="4200" xr:uid="{00000000-0005-0000-0000-000084180000}"/>
    <cellStyle name="Percent 2 2 2 3 5" xfId="5241" xr:uid="{00000000-0005-0000-0000-000085180000}"/>
    <cellStyle name="Percent 2 2 2 3 6" xfId="3186" xr:uid="{00000000-0005-0000-0000-000086180000}"/>
    <cellStyle name="Percent 2 2 2 4" xfId="219" xr:uid="{00000000-0005-0000-0000-000087180000}"/>
    <cellStyle name="Percent 2 2 2 4 2" xfId="827" xr:uid="{00000000-0005-0000-0000-000088180000}"/>
    <cellStyle name="Percent 2 2 2 4 2 2" xfId="2120" xr:uid="{00000000-0005-0000-0000-000089180000}"/>
    <cellStyle name="Percent 2 2 2 4 2 2 2" xfId="6635" xr:uid="{00000000-0005-0000-0000-00008A180000}"/>
    <cellStyle name="Percent 2 2 2 4 2 2 3" xfId="4580" xr:uid="{00000000-0005-0000-0000-00008B180000}"/>
    <cellStyle name="Percent 2 2 2 4 2 3" xfId="5621" xr:uid="{00000000-0005-0000-0000-00008C180000}"/>
    <cellStyle name="Percent 2 2 2 4 2 4" xfId="3566" xr:uid="{00000000-0005-0000-0000-00008D180000}"/>
    <cellStyle name="Percent 2 2 2 4 3" xfId="1512" xr:uid="{00000000-0005-0000-0000-00008E180000}"/>
    <cellStyle name="Percent 2 2 2 4 3 2" xfId="6027" xr:uid="{00000000-0005-0000-0000-00008F180000}"/>
    <cellStyle name="Percent 2 2 2 4 3 3" xfId="3972" xr:uid="{00000000-0005-0000-0000-000090180000}"/>
    <cellStyle name="Percent 2 2 2 4 4" xfId="5013" xr:uid="{00000000-0005-0000-0000-000091180000}"/>
    <cellStyle name="Percent 2 2 2 4 5" xfId="2958" xr:uid="{00000000-0005-0000-0000-000092180000}"/>
    <cellStyle name="Percent 2 2 2 5" xfId="542" xr:uid="{00000000-0005-0000-0000-000093180000}"/>
    <cellStyle name="Percent 2 2 2 5 2" xfId="1835" xr:uid="{00000000-0005-0000-0000-000094180000}"/>
    <cellStyle name="Percent 2 2 2 5 2 2" xfId="6350" xr:uid="{00000000-0005-0000-0000-000095180000}"/>
    <cellStyle name="Percent 2 2 2 5 2 3" xfId="4295" xr:uid="{00000000-0005-0000-0000-000096180000}"/>
    <cellStyle name="Percent 2 2 2 5 3" xfId="5336" xr:uid="{00000000-0005-0000-0000-000097180000}"/>
    <cellStyle name="Percent 2 2 2 5 4" xfId="3281" xr:uid="{00000000-0005-0000-0000-000098180000}"/>
    <cellStyle name="Percent 2 2 2 6" xfId="1398" xr:uid="{00000000-0005-0000-0000-000099180000}"/>
    <cellStyle name="Percent 2 2 2 6 2" xfId="5913" xr:uid="{00000000-0005-0000-0000-00009A180000}"/>
    <cellStyle name="Percent 2 2 2 6 3" xfId="3858" xr:uid="{00000000-0005-0000-0000-00009B180000}"/>
    <cellStyle name="Percent 2 2 2 7" xfId="4899" xr:uid="{00000000-0005-0000-0000-00009C180000}"/>
    <cellStyle name="Percent 2 2 2 8" xfId="2844" xr:uid="{00000000-0005-0000-0000-00009D180000}"/>
    <cellStyle name="Percent 2 2 3" xfId="124" xr:uid="{00000000-0005-0000-0000-00009E180000}"/>
    <cellStyle name="Percent 2 2 3 2" xfId="352" xr:uid="{00000000-0005-0000-0000-00009F180000}"/>
    <cellStyle name="Percent 2 2 3 2 2" xfId="941" xr:uid="{00000000-0005-0000-0000-0000A0180000}"/>
    <cellStyle name="Percent 2 2 3 2 2 2" xfId="2234" xr:uid="{00000000-0005-0000-0000-0000A1180000}"/>
    <cellStyle name="Percent 2 2 3 2 2 2 2" xfId="6749" xr:uid="{00000000-0005-0000-0000-0000A2180000}"/>
    <cellStyle name="Percent 2 2 3 2 2 2 3" xfId="4694" xr:uid="{00000000-0005-0000-0000-0000A3180000}"/>
    <cellStyle name="Percent 2 2 3 2 2 3" xfId="5735" xr:uid="{00000000-0005-0000-0000-0000A4180000}"/>
    <cellStyle name="Percent 2 2 3 2 2 4" xfId="3680" xr:uid="{00000000-0005-0000-0000-0000A5180000}"/>
    <cellStyle name="Percent 2 2 3 2 3" xfId="656" xr:uid="{00000000-0005-0000-0000-0000A6180000}"/>
    <cellStyle name="Percent 2 2 3 2 3 2" xfId="1949" xr:uid="{00000000-0005-0000-0000-0000A7180000}"/>
    <cellStyle name="Percent 2 2 3 2 3 2 2" xfId="6464" xr:uid="{00000000-0005-0000-0000-0000A8180000}"/>
    <cellStyle name="Percent 2 2 3 2 3 2 3" xfId="4409" xr:uid="{00000000-0005-0000-0000-0000A9180000}"/>
    <cellStyle name="Percent 2 2 3 2 3 3" xfId="5450" xr:uid="{00000000-0005-0000-0000-0000AA180000}"/>
    <cellStyle name="Percent 2 2 3 2 3 4" xfId="3395" xr:uid="{00000000-0005-0000-0000-0000AB180000}"/>
    <cellStyle name="Percent 2 2 3 2 4" xfId="1645" xr:uid="{00000000-0005-0000-0000-0000AC180000}"/>
    <cellStyle name="Percent 2 2 3 2 4 2" xfId="6160" xr:uid="{00000000-0005-0000-0000-0000AD180000}"/>
    <cellStyle name="Percent 2 2 3 2 4 3" xfId="4105" xr:uid="{00000000-0005-0000-0000-0000AE180000}"/>
    <cellStyle name="Percent 2 2 3 2 5" xfId="5146" xr:uid="{00000000-0005-0000-0000-0000AF180000}"/>
    <cellStyle name="Percent 2 2 3 2 6" xfId="3091" xr:uid="{00000000-0005-0000-0000-0000B0180000}"/>
    <cellStyle name="Percent 2 2 3 3" xfId="466" xr:uid="{00000000-0005-0000-0000-0000B1180000}"/>
    <cellStyle name="Percent 2 2 3 3 2" xfId="1036" xr:uid="{00000000-0005-0000-0000-0000B2180000}"/>
    <cellStyle name="Percent 2 2 3 3 2 2" xfId="2329" xr:uid="{00000000-0005-0000-0000-0000B3180000}"/>
    <cellStyle name="Percent 2 2 3 3 2 2 2" xfId="6844" xr:uid="{00000000-0005-0000-0000-0000B4180000}"/>
    <cellStyle name="Percent 2 2 3 3 2 2 3" xfId="4789" xr:uid="{00000000-0005-0000-0000-0000B5180000}"/>
    <cellStyle name="Percent 2 2 3 3 2 3" xfId="5830" xr:uid="{00000000-0005-0000-0000-0000B6180000}"/>
    <cellStyle name="Percent 2 2 3 3 2 4" xfId="3775" xr:uid="{00000000-0005-0000-0000-0000B7180000}"/>
    <cellStyle name="Percent 2 2 3 3 3" xfId="751" xr:uid="{00000000-0005-0000-0000-0000B8180000}"/>
    <cellStyle name="Percent 2 2 3 3 3 2" xfId="2044" xr:uid="{00000000-0005-0000-0000-0000B9180000}"/>
    <cellStyle name="Percent 2 2 3 3 3 2 2" xfId="6559" xr:uid="{00000000-0005-0000-0000-0000BA180000}"/>
    <cellStyle name="Percent 2 2 3 3 3 2 3" xfId="4504" xr:uid="{00000000-0005-0000-0000-0000BB180000}"/>
    <cellStyle name="Percent 2 2 3 3 3 3" xfId="5545" xr:uid="{00000000-0005-0000-0000-0000BC180000}"/>
    <cellStyle name="Percent 2 2 3 3 3 4" xfId="3490" xr:uid="{00000000-0005-0000-0000-0000BD180000}"/>
    <cellStyle name="Percent 2 2 3 3 4" xfId="1759" xr:uid="{00000000-0005-0000-0000-0000BE180000}"/>
    <cellStyle name="Percent 2 2 3 3 4 2" xfId="6274" xr:uid="{00000000-0005-0000-0000-0000BF180000}"/>
    <cellStyle name="Percent 2 2 3 3 4 3" xfId="4219" xr:uid="{00000000-0005-0000-0000-0000C0180000}"/>
    <cellStyle name="Percent 2 2 3 3 5" xfId="5260" xr:uid="{00000000-0005-0000-0000-0000C1180000}"/>
    <cellStyle name="Percent 2 2 3 3 6" xfId="3205" xr:uid="{00000000-0005-0000-0000-0000C2180000}"/>
    <cellStyle name="Percent 2 2 3 4" xfId="238" xr:uid="{00000000-0005-0000-0000-0000C3180000}"/>
    <cellStyle name="Percent 2 2 3 4 2" xfId="846" xr:uid="{00000000-0005-0000-0000-0000C4180000}"/>
    <cellStyle name="Percent 2 2 3 4 2 2" xfId="2139" xr:uid="{00000000-0005-0000-0000-0000C5180000}"/>
    <cellStyle name="Percent 2 2 3 4 2 2 2" xfId="6654" xr:uid="{00000000-0005-0000-0000-0000C6180000}"/>
    <cellStyle name="Percent 2 2 3 4 2 2 3" xfId="4599" xr:uid="{00000000-0005-0000-0000-0000C7180000}"/>
    <cellStyle name="Percent 2 2 3 4 2 3" xfId="5640" xr:uid="{00000000-0005-0000-0000-0000C8180000}"/>
    <cellStyle name="Percent 2 2 3 4 2 4" xfId="3585" xr:uid="{00000000-0005-0000-0000-0000C9180000}"/>
    <cellStyle name="Percent 2 2 3 4 3" xfId="1531" xr:uid="{00000000-0005-0000-0000-0000CA180000}"/>
    <cellStyle name="Percent 2 2 3 4 3 2" xfId="6046" xr:uid="{00000000-0005-0000-0000-0000CB180000}"/>
    <cellStyle name="Percent 2 2 3 4 3 3" xfId="3991" xr:uid="{00000000-0005-0000-0000-0000CC180000}"/>
    <cellStyle name="Percent 2 2 3 4 4" xfId="5032" xr:uid="{00000000-0005-0000-0000-0000CD180000}"/>
    <cellStyle name="Percent 2 2 3 4 5" xfId="2977" xr:uid="{00000000-0005-0000-0000-0000CE180000}"/>
    <cellStyle name="Percent 2 2 3 5" xfId="561" xr:uid="{00000000-0005-0000-0000-0000CF180000}"/>
    <cellStyle name="Percent 2 2 3 5 2" xfId="1854" xr:uid="{00000000-0005-0000-0000-0000D0180000}"/>
    <cellStyle name="Percent 2 2 3 5 2 2" xfId="6369" xr:uid="{00000000-0005-0000-0000-0000D1180000}"/>
    <cellStyle name="Percent 2 2 3 5 2 3" xfId="4314" xr:uid="{00000000-0005-0000-0000-0000D2180000}"/>
    <cellStyle name="Percent 2 2 3 5 3" xfId="5355" xr:uid="{00000000-0005-0000-0000-0000D3180000}"/>
    <cellStyle name="Percent 2 2 3 5 4" xfId="3300" xr:uid="{00000000-0005-0000-0000-0000D4180000}"/>
    <cellStyle name="Percent 2 2 3 6" xfId="1417" xr:uid="{00000000-0005-0000-0000-0000D5180000}"/>
    <cellStyle name="Percent 2 2 3 6 2" xfId="5932" xr:uid="{00000000-0005-0000-0000-0000D6180000}"/>
    <cellStyle name="Percent 2 2 3 6 3" xfId="3877" xr:uid="{00000000-0005-0000-0000-0000D7180000}"/>
    <cellStyle name="Percent 2 2 3 7" xfId="4918" xr:uid="{00000000-0005-0000-0000-0000D8180000}"/>
    <cellStyle name="Percent 2 2 3 8" xfId="2863" xr:uid="{00000000-0005-0000-0000-0000D9180000}"/>
    <cellStyle name="Percent 2 2 4" xfId="143" xr:uid="{00000000-0005-0000-0000-0000DA180000}"/>
    <cellStyle name="Percent 2 2 4 2" xfId="371" xr:uid="{00000000-0005-0000-0000-0000DB180000}"/>
    <cellStyle name="Percent 2 2 4 2 2" xfId="960" xr:uid="{00000000-0005-0000-0000-0000DC180000}"/>
    <cellStyle name="Percent 2 2 4 2 2 2" xfId="2253" xr:uid="{00000000-0005-0000-0000-0000DD180000}"/>
    <cellStyle name="Percent 2 2 4 2 2 2 2" xfId="6768" xr:uid="{00000000-0005-0000-0000-0000DE180000}"/>
    <cellStyle name="Percent 2 2 4 2 2 2 3" xfId="4713" xr:uid="{00000000-0005-0000-0000-0000DF180000}"/>
    <cellStyle name="Percent 2 2 4 2 2 3" xfId="5754" xr:uid="{00000000-0005-0000-0000-0000E0180000}"/>
    <cellStyle name="Percent 2 2 4 2 2 4" xfId="3699" xr:uid="{00000000-0005-0000-0000-0000E1180000}"/>
    <cellStyle name="Percent 2 2 4 2 3" xfId="675" xr:uid="{00000000-0005-0000-0000-0000E2180000}"/>
    <cellStyle name="Percent 2 2 4 2 3 2" xfId="1968" xr:uid="{00000000-0005-0000-0000-0000E3180000}"/>
    <cellStyle name="Percent 2 2 4 2 3 2 2" xfId="6483" xr:uid="{00000000-0005-0000-0000-0000E4180000}"/>
    <cellStyle name="Percent 2 2 4 2 3 2 3" xfId="4428" xr:uid="{00000000-0005-0000-0000-0000E5180000}"/>
    <cellStyle name="Percent 2 2 4 2 3 3" xfId="5469" xr:uid="{00000000-0005-0000-0000-0000E6180000}"/>
    <cellStyle name="Percent 2 2 4 2 3 4" xfId="3414" xr:uid="{00000000-0005-0000-0000-0000E7180000}"/>
    <cellStyle name="Percent 2 2 4 2 4" xfId="1664" xr:uid="{00000000-0005-0000-0000-0000E8180000}"/>
    <cellStyle name="Percent 2 2 4 2 4 2" xfId="6179" xr:uid="{00000000-0005-0000-0000-0000E9180000}"/>
    <cellStyle name="Percent 2 2 4 2 4 3" xfId="4124" xr:uid="{00000000-0005-0000-0000-0000EA180000}"/>
    <cellStyle name="Percent 2 2 4 2 5" xfId="5165" xr:uid="{00000000-0005-0000-0000-0000EB180000}"/>
    <cellStyle name="Percent 2 2 4 2 6" xfId="3110" xr:uid="{00000000-0005-0000-0000-0000EC180000}"/>
    <cellStyle name="Percent 2 2 4 3" xfId="485" xr:uid="{00000000-0005-0000-0000-0000ED180000}"/>
    <cellStyle name="Percent 2 2 4 3 2" xfId="1055" xr:uid="{00000000-0005-0000-0000-0000EE180000}"/>
    <cellStyle name="Percent 2 2 4 3 2 2" xfId="2348" xr:uid="{00000000-0005-0000-0000-0000EF180000}"/>
    <cellStyle name="Percent 2 2 4 3 2 2 2" xfId="6863" xr:uid="{00000000-0005-0000-0000-0000F0180000}"/>
    <cellStyle name="Percent 2 2 4 3 2 2 3" xfId="4808" xr:uid="{00000000-0005-0000-0000-0000F1180000}"/>
    <cellStyle name="Percent 2 2 4 3 2 3" xfId="5849" xr:uid="{00000000-0005-0000-0000-0000F2180000}"/>
    <cellStyle name="Percent 2 2 4 3 2 4" xfId="3794" xr:uid="{00000000-0005-0000-0000-0000F3180000}"/>
    <cellStyle name="Percent 2 2 4 3 3" xfId="770" xr:uid="{00000000-0005-0000-0000-0000F4180000}"/>
    <cellStyle name="Percent 2 2 4 3 3 2" xfId="2063" xr:uid="{00000000-0005-0000-0000-0000F5180000}"/>
    <cellStyle name="Percent 2 2 4 3 3 2 2" xfId="6578" xr:uid="{00000000-0005-0000-0000-0000F6180000}"/>
    <cellStyle name="Percent 2 2 4 3 3 2 3" xfId="4523" xr:uid="{00000000-0005-0000-0000-0000F7180000}"/>
    <cellStyle name="Percent 2 2 4 3 3 3" xfId="5564" xr:uid="{00000000-0005-0000-0000-0000F8180000}"/>
    <cellStyle name="Percent 2 2 4 3 3 4" xfId="3509" xr:uid="{00000000-0005-0000-0000-0000F9180000}"/>
    <cellStyle name="Percent 2 2 4 3 4" xfId="1778" xr:uid="{00000000-0005-0000-0000-0000FA180000}"/>
    <cellStyle name="Percent 2 2 4 3 4 2" xfId="6293" xr:uid="{00000000-0005-0000-0000-0000FB180000}"/>
    <cellStyle name="Percent 2 2 4 3 4 3" xfId="4238" xr:uid="{00000000-0005-0000-0000-0000FC180000}"/>
    <cellStyle name="Percent 2 2 4 3 5" xfId="5279" xr:uid="{00000000-0005-0000-0000-0000FD180000}"/>
    <cellStyle name="Percent 2 2 4 3 6" xfId="3224" xr:uid="{00000000-0005-0000-0000-0000FE180000}"/>
    <cellStyle name="Percent 2 2 4 4" xfId="257" xr:uid="{00000000-0005-0000-0000-0000FF180000}"/>
    <cellStyle name="Percent 2 2 4 4 2" xfId="865" xr:uid="{00000000-0005-0000-0000-000000190000}"/>
    <cellStyle name="Percent 2 2 4 4 2 2" xfId="2158" xr:uid="{00000000-0005-0000-0000-000001190000}"/>
    <cellStyle name="Percent 2 2 4 4 2 2 2" xfId="6673" xr:uid="{00000000-0005-0000-0000-000002190000}"/>
    <cellStyle name="Percent 2 2 4 4 2 2 3" xfId="4618" xr:uid="{00000000-0005-0000-0000-000003190000}"/>
    <cellStyle name="Percent 2 2 4 4 2 3" xfId="5659" xr:uid="{00000000-0005-0000-0000-000004190000}"/>
    <cellStyle name="Percent 2 2 4 4 2 4" xfId="3604" xr:uid="{00000000-0005-0000-0000-000005190000}"/>
    <cellStyle name="Percent 2 2 4 4 3" xfId="1550" xr:uid="{00000000-0005-0000-0000-000006190000}"/>
    <cellStyle name="Percent 2 2 4 4 3 2" xfId="6065" xr:uid="{00000000-0005-0000-0000-000007190000}"/>
    <cellStyle name="Percent 2 2 4 4 3 3" xfId="4010" xr:uid="{00000000-0005-0000-0000-000008190000}"/>
    <cellStyle name="Percent 2 2 4 4 4" xfId="5051" xr:uid="{00000000-0005-0000-0000-000009190000}"/>
    <cellStyle name="Percent 2 2 4 4 5" xfId="2996" xr:uid="{00000000-0005-0000-0000-00000A190000}"/>
    <cellStyle name="Percent 2 2 4 5" xfId="580" xr:uid="{00000000-0005-0000-0000-00000B190000}"/>
    <cellStyle name="Percent 2 2 4 5 2" xfId="1873" xr:uid="{00000000-0005-0000-0000-00000C190000}"/>
    <cellStyle name="Percent 2 2 4 5 2 2" xfId="6388" xr:uid="{00000000-0005-0000-0000-00000D190000}"/>
    <cellStyle name="Percent 2 2 4 5 2 3" xfId="4333" xr:uid="{00000000-0005-0000-0000-00000E190000}"/>
    <cellStyle name="Percent 2 2 4 5 3" xfId="5374" xr:uid="{00000000-0005-0000-0000-00000F190000}"/>
    <cellStyle name="Percent 2 2 4 5 4" xfId="3319" xr:uid="{00000000-0005-0000-0000-000010190000}"/>
    <cellStyle name="Percent 2 2 4 6" xfId="1436" xr:uid="{00000000-0005-0000-0000-000011190000}"/>
    <cellStyle name="Percent 2 2 4 6 2" xfId="5951" xr:uid="{00000000-0005-0000-0000-000012190000}"/>
    <cellStyle name="Percent 2 2 4 6 3" xfId="3896" xr:uid="{00000000-0005-0000-0000-000013190000}"/>
    <cellStyle name="Percent 2 2 4 7" xfId="4937" xr:uid="{00000000-0005-0000-0000-000014190000}"/>
    <cellStyle name="Percent 2 2 4 8" xfId="2882" xr:uid="{00000000-0005-0000-0000-000015190000}"/>
    <cellStyle name="Percent 2 2 5" xfId="162" xr:uid="{00000000-0005-0000-0000-000016190000}"/>
    <cellStyle name="Percent 2 2 5 2" xfId="390" xr:uid="{00000000-0005-0000-0000-000017190000}"/>
    <cellStyle name="Percent 2 2 5 2 2" xfId="979" xr:uid="{00000000-0005-0000-0000-000018190000}"/>
    <cellStyle name="Percent 2 2 5 2 2 2" xfId="2272" xr:uid="{00000000-0005-0000-0000-000019190000}"/>
    <cellStyle name="Percent 2 2 5 2 2 2 2" xfId="6787" xr:uid="{00000000-0005-0000-0000-00001A190000}"/>
    <cellStyle name="Percent 2 2 5 2 2 2 3" xfId="4732" xr:uid="{00000000-0005-0000-0000-00001B190000}"/>
    <cellStyle name="Percent 2 2 5 2 2 3" xfId="5773" xr:uid="{00000000-0005-0000-0000-00001C190000}"/>
    <cellStyle name="Percent 2 2 5 2 2 4" xfId="3718" xr:uid="{00000000-0005-0000-0000-00001D190000}"/>
    <cellStyle name="Percent 2 2 5 2 3" xfId="694" xr:uid="{00000000-0005-0000-0000-00001E190000}"/>
    <cellStyle name="Percent 2 2 5 2 3 2" xfId="1987" xr:uid="{00000000-0005-0000-0000-00001F190000}"/>
    <cellStyle name="Percent 2 2 5 2 3 2 2" xfId="6502" xr:uid="{00000000-0005-0000-0000-000020190000}"/>
    <cellStyle name="Percent 2 2 5 2 3 2 3" xfId="4447" xr:uid="{00000000-0005-0000-0000-000021190000}"/>
    <cellStyle name="Percent 2 2 5 2 3 3" xfId="5488" xr:uid="{00000000-0005-0000-0000-000022190000}"/>
    <cellStyle name="Percent 2 2 5 2 3 4" xfId="3433" xr:uid="{00000000-0005-0000-0000-000023190000}"/>
    <cellStyle name="Percent 2 2 5 2 4" xfId="1683" xr:uid="{00000000-0005-0000-0000-000024190000}"/>
    <cellStyle name="Percent 2 2 5 2 4 2" xfId="6198" xr:uid="{00000000-0005-0000-0000-000025190000}"/>
    <cellStyle name="Percent 2 2 5 2 4 3" xfId="4143" xr:uid="{00000000-0005-0000-0000-000026190000}"/>
    <cellStyle name="Percent 2 2 5 2 5" xfId="5184" xr:uid="{00000000-0005-0000-0000-000027190000}"/>
    <cellStyle name="Percent 2 2 5 2 6" xfId="3129" xr:uid="{00000000-0005-0000-0000-000028190000}"/>
    <cellStyle name="Percent 2 2 5 3" xfId="504" xr:uid="{00000000-0005-0000-0000-000029190000}"/>
    <cellStyle name="Percent 2 2 5 3 2" xfId="1074" xr:uid="{00000000-0005-0000-0000-00002A190000}"/>
    <cellStyle name="Percent 2 2 5 3 2 2" xfId="2367" xr:uid="{00000000-0005-0000-0000-00002B190000}"/>
    <cellStyle name="Percent 2 2 5 3 2 2 2" xfId="6882" xr:uid="{00000000-0005-0000-0000-00002C190000}"/>
    <cellStyle name="Percent 2 2 5 3 2 2 3" xfId="4827" xr:uid="{00000000-0005-0000-0000-00002D190000}"/>
    <cellStyle name="Percent 2 2 5 3 2 3" xfId="5868" xr:uid="{00000000-0005-0000-0000-00002E190000}"/>
    <cellStyle name="Percent 2 2 5 3 2 4" xfId="3813" xr:uid="{00000000-0005-0000-0000-00002F190000}"/>
    <cellStyle name="Percent 2 2 5 3 3" xfId="789" xr:uid="{00000000-0005-0000-0000-000030190000}"/>
    <cellStyle name="Percent 2 2 5 3 3 2" xfId="2082" xr:uid="{00000000-0005-0000-0000-000031190000}"/>
    <cellStyle name="Percent 2 2 5 3 3 2 2" xfId="6597" xr:uid="{00000000-0005-0000-0000-000032190000}"/>
    <cellStyle name="Percent 2 2 5 3 3 2 3" xfId="4542" xr:uid="{00000000-0005-0000-0000-000033190000}"/>
    <cellStyle name="Percent 2 2 5 3 3 3" xfId="5583" xr:uid="{00000000-0005-0000-0000-000034190000}"/>
    <cellStyle name="Percent 2 2 5 3 3 4" xfId="3528" xr:uid="{00000000-0005-0000-0000-000035190000}"/>
    <cellStyle name="Percent 2 2 5 3 4" xfId="1797" xr:uid="{00000000-0005-0000-0000-000036190000}"/>
    <cellStyle name="Percent 2 2 5 3 4 2" xfId="6312" xr:uid="{00000000-0005-0000-0000-000037190000}"/>
    <cellStyle name="Percent 2 2 5 3 4 3" xfId="4257" xr:uid="{00000000-0005-0000-0000-000038190000}"/>
    <cellStyle name="Percent 2 2 5 3 5" xfId="5298" xr:uid="{00000000-0005-0000-0000-000039190000}"/>
    <cellStyle name="Percent 2 2 5 3 6" xfId="3243" xr:uid="{00000000-0005-0000-0000-00003A190000}"/>
    <cellStyle name="Percent 2 2 5 4" xfId="276" xr:uid="{00000000-0005-0000-0000-00003B190000}"/>
    <cellStyle name="Percent 2 2 5 4 2" xfId="884" xr:uid="{00000000-0005-0000-0000-00003C190000}"/>
    <cellStyle name="Percent 2 2 5 4 2 2" xfId="2177" xr:uid="{00000000-0005-0000-0000-00003D190000}"/>
    <cellStyle name="Percent 2 2 5 4 2 2 2" xfId="6692" xr:uid="{00000000-0005-0000-0000-00003E190000}"/>
    <cellStyle name="Percent 2 2 5 4 2 2 3" xfId="4637" xr:uid="{00000000-0005-0000-0000-00003F190000}"/>
    <cellStyle name="Percent 2 2 5 4 2 3" xfId="5678" xr:uid="{00000000-0005-0000-0000-000040190000}"/>
    <cellStyle name="Percent 2 2 5 4 2 4" xfId="3623" xr:uid="{00000000-0005-0000-0000-000041190000}"/>
    <cellStyle name="Percent 2 2 5 4 3" xfId="1569" xr:uid="{00000000-0005-0000-0000-000042190000}"/>
    <cellStyle name="Percent 2 2 5 4 3 2" xfId="6084" xr:uid="{00000000-0005-0000-0000-000043190000}"/>
    <cellStyle name="Percent 2 2 5 4 3 3" xfId="4029" xr:uid="{00000000-0005-0000-0000-000044190000}"/>
    <cellStyle name="Percent 2 2 5 4 4" xfId="5070" xr:uid="{00000000-0005-0000-0000-000045190000}"/>
    <cellStyle name="Percent 2 2 5 4 5" xfId="3015" xr:uid="{00000000-0005-0000-0000-000046190000}"/>
    <cellStyle name="Percent 2 2 5 5" xfId="599" xr:uid="{00000000-0005-0000-0000-000047190000}"/>
    <cellStyle name="Percent 2 2 5 5 2" xfId="1892" xr:uid="{00000000-0005-0000-0000-000048190000}"/>
    <cellStyle name="Percent 2 2 5 5 2 2" xfId="6407" xr:uid="{00000000-0005-0000-0000-000049190000}"/>
    <cellStyle name="Percent 2 2 5 5 2 3" xfId="4352" xr:uid="{00000000-0005-0000-0000-00004A190000}"/>
    <cellStyle name="Percent 2 2 5 5 3" xfId="5393" xr:uid="{00000000-0005-0000-0000-00004B190000}"/>
    <cellStyle name="Percent 2 2 5 5 4" xfId="3338" xr:uid="{00000000-0005-0000-0000-00004C190000}"/>
    <cellStyle name="Percent 2 2 5 6" xfId="1455" xr:uid="{00000000-0005-0000-0000-00004D190000}"/>
    <cellStyle name="Percent 2 2 5 6 2" xfId="5970" xr:uid="{00000000-0005-0000-0000-00004E190000}"/>
    <cellStyle name="Percent 2 2 5 6 3" xfId="3915" xr:uid="{00000000-0005-0000-0000-00004F190000}"/>
    <cellStyle name="Percent 2 2 5 7" xfId="4956" xr:uid="{00000000-0005-0000-0000-000050190000}"/>
    <cellStyle name="Percent 2 2 5 8" xfId="2901" xr:uid="{00000000-0005-0000-0000-000051190000}"/>
    <cellStyle name="Percent 2 2 6" xfId="295" xr:uid="{00000000-0005-0000-0000-000052190000}"/>
    <cellStyle name="Percent 2 2 6 2" xfId="409" xr:uid="{00000000-0005-0000-0000-000053190000}"/>
    <cellStyle name="Percent 2 2 6 2 2" xfId="903" xr:uid="{00000000-0005-0000-0000-000054190000}"/>
    <cellStyle name="Percent 2 2 6 2 2 2" xfId="2196" xr:uid="{00000000-0005-0000-0000-000055190000}"/>
    <cellStyle name="Percent 2 2 6 2 2 2 2" xfId="6711" xr:uid="{00000000-0005-0000-0000-000056190000}"/>
    <cellStyle name="Percent 2 2 6 2 2 2 3" xfId="4656" xr:uid="{00000000-0005-0000-0000-000057190000}"/>
    <cellStyle name="Percent 2 2 6 2 2 3" xfId="5697" xr:uid="{00000000-0005-0000-0000-000058190000}"/>
    <cellStyle name="Percent 2 2 6 2 2 4" xfId="3642" xr:uid="{00000000-0005-0000-0000-000059190000}"/>
    <cellStyle name="Percent 2 2 6 2 3" xfId="1702" xr:uid="{00000000-0005-0000-0000-00005A190000}"/>
    <cellStyle name="Percent 2 2 6 2 3 2" xfId="6217" xr:uid="{00000000-0005-0000-0000-00005B190000}"/>
    <cellStyle name="Percent 2 2 6 2 3 3" xfId="4162" xr:uid="{00000000-0005-0000-0000-00005C190000}"/>
    <cellStyle name="Percent 2 2 6 2 4" xfId="5203" xr:uid="{00000000-0005-0000-0000-00005D190000}"/>
    <cellStyle name="Percent 2 2 6 2 5" xfId="3148" xr:uid="{00000000-0005-0000-0000-00005E190000}"/>
    <cellStyle name="Percent 2 2 6 3" xfId="618" xr:uid="{00000000-0005-0000-0000-00005F190000}"/>
    <cellStyle name="Percent 2 2 6 3 2" xfId="1911" xr:uid="{00000000-0005-0000-0000-000060190000}"/>
    <cellStyle name="Percent 2 2 6 3 2 2" xfId="6426" xr:uid="{00000000-0005-0000-0000-000061190000}"/>
    <cellStyle name="Percent 2 2 6 3 2 3" xfId="4371" xr:uid="{00000000-0005-0000-0000-000062190000}"/>
    <cellStyle name="Percent 2 2 6 3 3" xfId="5412" xr:uid="{00000000-0005-0000-0000-000063190000}"/>
    <cellStyle name="Percent 2 2 6 3 4" xfId="3357" xr:uid="{00000000-0005-0000-0000-000064190000}"/>
    <cellStyle name="Percent 2 2 6 4" xfId="1588" xr:uid="{00000000-0005-0000-0000-000065190000}"/>
    <cellStyle name="Percent 2 2 6 4 2" xfId="6103" xr:uid="{00000000-0005-0000-0000-000066190000}"/>
    <cellStyle name="Percent 2 2 6 4 3" xfId="4048" xr:uid="{00000000-0005-0000-0000-000067190000}"/>
    <cellStyle name="Percent 2 2 6 5" xfId="5089" xr:uid="{00000000-0005-0000-0000-000068190000}"/>
    <cellStyle name="Percent 2 2 6 6" xfId="3034" xr:uid="{00000000-0005-0000-0000-000069190000}"/>
    <cellStyle name="Percent 2 2 7" xfId="314" xr:uid="{00000000-0005-0000-0000-00006A190000}"/>
    <cellStyle name="Percent 2 2 7 2" xfId="998" xr:uid="{00000000-0005-0000-0000-00006B190000}"/>
    <cellStyle name="Percent 2 2 7 2 2" xfId="2291" xr:uid="{00000000-0005-0000-0000-00006C190000}"/>
    <cellStyle name="Percent 2 2 7 2 2 2" xfId="6806" xr:uid="{00000000-0005-0000-0000-00006D190000}"/>
    <cellStyle name="Percent 2 2 7 2 2 3" xfId="4751" xr:uid="{00000000-0005-0000-0000-00006E190000}"/>
    <cellStyle name="Percent 2 2 7 2 3" xfId="5792" xr:uid="{00000000-0005-0000-0000-00006F190000}"/>
    <cellStyle name="Percent 2 2 7 2 4" xfId="3737" xr:uid="{00000000-0005-0000-0000-000070190000}"/>
    <cellStyle name="Percent 2 2 7 3" xfId="713" xr:uid="{00000000-0005-0000-0000-000071190000}"/>
    <cellStyle name="Percent 2 2 7 3 2" xfId="2006" xr:uid="{00000000-0005-0000-0000-000072190000}"/>
    <cellStyle name="Percent 2 2 7 3 2 2" xfId="6521" xr:uid="{00000000-0005-0000-0000-000073190000}"/>
    <cellStyle name="Percent 2 2 7 3 2 3" xfId="4466" xr:uid="{00000000-0005-0000-0000-000074190000}"/>
    <cellStyle name="Percent 2 2 7 3 3" xfId="5507" xr:uid="{00000000-0005-0000-0000-000075190000}"/>
    <cellStyle name="Percent 2 2 7 3 4" xfId="3452" xr:uid="{00000000-0005-0000-0000-000076190000}"/>
    <cellStyle name="Percent 2 2 7 4" xfId="1607" xr:uid="{00000000-0005-0000-0000-000077190000}"/>
    <cellStyle name="Percent 2 2 7 4 2" xfId="6122" xr:uid="{00000000-0005-0000-0000-000078190000}"/>
    <cellStyle name="Percent 2 2 7 4 3" xfId="4067" xr:uid="{00000000-0005-0000-0000-000079190000}"/>
    <cellStyle name="Percent 2 2 7 5" xfId="5108" xr:uid="{00000000-0005-0000-0000-00007A190000}"/>
    <cellStyle name="Percent 2 2 7 6" xfId="3053" xr:uid="{00000000-0005-0000-0000-00007B190000}"/>
    <cellStyle name="Percent 2 2 8" xfId="428" xr:uid="{00000000-0005-0000-0000-00007C190000}"/>
    <cellStyle name="Percent 2 2 8 2" xfId="808" xr:uid="{00000000-0005-0000-0000-00007D190000}"/>
    <cellStyle name="Percent 2 2 8 2 2" xfId="2101" xr:uid="{00000000-0005-0000-0000-00007E190000}"/>
    <cellStyle name="Percent 2 2 8 2 2 2" xfId="6616" xr:uid="{00000000-0005-0000-0000-00007F190000}"/>
    <cellStyle name="Percent 2 2 8 2 2 3" xfId="4561" xr:uid="{00000000-0005-0000-0000-000080190000}"/>
    <cellStyle name="Percent 2 2 8 2 3" xfId="5602" xr:uid="{00000000-0005-0000-0000-000081190000}"/>
    <cellStyle name="Percent 2 2 8 2 4" xfId="3547" xr:uid="{00000000-0005-0000-0000-000082190000}"/>
    <cellStyle name="Percent 2 2 8 3" xfId="1721" xr:uid="{00000000-0005-0000-0000-000083190000}"/>
    <cellStyle name="Percent 2 2 8 3 2" xfId="6236" xr:uid="{00000000-0005-0000-0000-000084190000}"/>
    <cellStyle name="Percent 2 2 8 3 3" xfId="4181" xr:uid="{00000000-0005-0000-0000-000085190000}"/>
    <cellStyle name="Percent 2 2 8 4" xfId="5222" xr:uid="{00000000-0005-0000-0000-000086190000}"/>
    <cellStyle name="Percent 2 2 8 5" xfId="3167" xr:uid="{00000000-0005-0000-0000-000087190000}"/>
    <cellStyle name="Percent 2 2 9" xfId="200" xr:uid="{00000000-0005-0000-0000-000088190000}"/>
    <cellStyle name="Percent 2 2 9 2" xfId="1493" xr:uid="{00000000-0005-0000-0000-000089190000}"/>
    <cellStyle name="Percent 2 2 9 2 2" xfId="6008" xr:uid="{00000000-0005-0000-0000-00008A190000}"/>
    <cellStyle name="Percent 2 2 9 2 3" xfId="3953" xr:uid="{00000000-0005-0000-0000-00008B190000}"/>
    <cellStyle name="Percent 2 2 9 3" xfId="4994" xr:uid="{00000000-0005-0000-0000-00008C190000}"/>
    <cellStyle name="Percent 2 2 9 4" xfId="2939" xr:uid="{00000000-0005-0000-0000-00008D190000}"/>
    <cellStyle name="Percent 2 3" xfId="95" xr:uid="{00000000-0005-0000-0000-00008E190000}"/>
    <cellStyle name="Percent 2 3 2" xfId="323" xr:uid="{00000000-0005-0000-0000-00008F190000}"/>
    <cellStyle name="Percent 2 3 2 2" xfId="912" xr:uid="{00000000-0005-0000-0000-000090190000}"/>
    <cellStyle name="Percent 2 3 2 2 2" xfId="2205" xr:uid="{00000000-0005-0000-0000-000091190000}"/>
    <cellStyle name="Percent 2 3 2 2 2 2" xfId="6720" xr:uid="{00000000-0005-0000-0000-000092190000}"/>
    <cellStyle name="Percent 2 3 2 2 2 3" xfId="4665" xr:uid="{00000000-0005-0000-0000-000093190000}"/>
    <cellStyle name="Percent 2 3 2 2 3" xfId="5706" xr:uid="{00000000-0005-0000-0000-000094190000}"/>
    <cellStyle name="Percent 2 3 2 2 4" xfId="3651" xr:uid="{00000000-0005-0000-0000-000095190000}"/>
    <cellStyle name="Percent 2 3 2 3" xfId="627" xr:uid="{00000000-0005-0000-0000-000096190000}"/>
    <cellStyle name="Percent 2 3 2 3 2" xfId="1920" xr:uid="{00000000-0005-0000-0000-000097190000}"/>
    <cellStyle name="Percent 2 3 2 3 2 2" xfId="6435" xr:uid="{00000000-0005-0000-0000-000098190000}"/>
    <cellStyle name="Percent 2 3 2 3 2 3" xfId="4380" xr:uid="{00000000-0005-0000-0000-000099190000}"/>
    <cellStyle name="Percent 2 3 2 3 3" xfId="5421" xr:uid="{00000000-0005-0000-0000-00009A190000}"/>
    <cellStyle name="Percent 2 3 2 3 4" xfId="3366" xr:uid="{00000000-0005-0000-0000-00009B190000}"/>
    <cellStyle name="Percent 2 3 2 4" xfId="1616" xr:uid="{00000000-0005-0000-0000-00009C190000}"/>
    <cellStyle name="Percent 2 3 2 4 2" xfId="6131" xr:uid="{00000000-0005-0000-0000-00009D190000}"/>
    <cellStyle name="Percent 2 3 2 4 3" xfId="4076" xr:uid="{00000000-0005-0000-0000-00009E190000}"/>
    <cellStyle name="Percent 2 3 2 5" xfId="5117" xr:uid="{00000000-0005-0000-0000-00009F190000}"/>
    <cellStyle name="Percent 2 3 2 6" xfId="3062" xr:uid="{00000000-0005-0000-0000-0000A0190000}"/>
    <cellStyle name="Percent 2 3 3" xfId="437" xr:uid="{00000000-0005-0000-0000-0000A1190000}"/>
    <cellStyle name="Percent 2 3 3 2" xfId="1007" xr:uid="{00000000-0005-0000-0000-0000A2190000}"/>
    <cellStyle name="Percent 2 3 3 2 2" xfId="2300" xr:uid="{00000000-0005-0000-0000-0000A3190000}"/>
    <cellStyle name="Percent 2 3 3 2 2 2" xfId="6815" xr:uid="{00000000-0005-0000-0000-0000A4190000}"/>
    <cellStyle name="Percent 2 3 3 2 2 3" xfId="4760" xr:uid="{00000000-0005-0000-0000-0000A5190000}"/>
    <cellStyle name="Percent 2 3 3 2 3" xfId="5801" xr:uid="{00000000-0005-0000-0000-0000A6190000}"/>
    <cellStyle name="Percent 2 3 3 2 4" xfId="3746" xr:uid="{00000000-0005-0000-0000-0000A7190000}"/>
    <cellStyle name="Percent 2 3 3 3" xfId="722" xr:uid="{00000000-0005-0000-0000-0000A8190000}"/>
    <cellStyle name="Percent 2 3 3 3 2" xfId="2015" xr:uid="{00000000-0005-0000-0000-0000A9190000}"/>
    <cellStyle name="Percent 2 3 3 3 2 2" xfId="6530" xr:uid="{00000000-0005-0000-0000-0000AA190000}"/>
    <cellStyle name="Percent 2 3 3 3 2 3" xfId="4475" xr:uid="{00000000-0005-0000-0000-0000AB190000}"/>
    <cellStyle name="Percent 2 3 3 3 3" xfId="5516" xr:uid="{00000000-0005-0000-0000-0000AC190000}"/>
    <cellStyle name="Percent 2 3 3 3 4" xfId="3461" xr:uid="{00000000-0005-0000-0000-0000AD190000}"/>
    <cellStyle name="Percent 2 3 3 4" xfId="1730" xr:uid="{00000000-0005-0000-0000-0000AE190000}"/>
    <cellStyle name="Percent 2 3 3 4 2" xfId="6245" xr:uid="{00000000-0005-0000-0000-0000AF190000}"/>
    <cellStyle name="Percent 2 3 3 4 3" xfId="4190" xr:uid="{00000000-0005-0000-0000-0000B0190000}"/>
    <cellStyle name="Percent 2 3 3 5" xfId="5231" xr:uid="{00000000-0005-0000-0000-0000B1190000}"/>
    <cellStyle name="Percent 2 3 3 6" xfId="3176" xr:uid="{00000000-0005-0000-0000-0000B2190000}"/>
    <cellStyle name="Percent 2 3 4" xfId="209" xr:uid="{00000000-0005-0000-0000-0000B3190000}"/>
    <cellStyle name="Percent 2 3 4 2" xfId="817" xr:uid="{00000000-0005-0000-0000-0000B4190000}"/>
    <cellStyle name="Percent 2 3 4 2 2" xfId="2110" xr:uid="{00000000-0005-0000-0000-0000B5190000}"/>
    <cellStyle name="Percent 2 3 4 2 2 2" xfId="6625" xr:uid="{00000000-0005-0000-0000-0000B6190000}"/>
    <cellStyle name="Percent 2 3 4 2 2 3" xfId="4570" xr:uid="{00000000-0005-0000-0000-0000B7190000}"/>
    <cellStyle name="Percent 2 3 4 2 3" xfId="5611" xr:uid="{00000000-0005-0000-0000-0000B8190000}"/>
    <cellStyle name="Percent 2 3 4 2 4" xfId="3556" xr:uid="{00000000-0005-0000-0000-0000B9190000}"/>
    <cellStyle name="Percent 2 3 4 3" xfId="1502" xr:uid="{00000000-0005-0000-0000-0000BA190000}"/>
    <cellStyle name="Percent 2 3 4 3 2" xfId="6017" xr:uid="{00000000-0005-0000-0000-0000BB190000}"/>
    <cellStyle name="Percent 2 3 4 3 3" xfId="3962" xr:uid="{00000000-0005-0000-0000-0000BC190000}"/>
    <cellStyle name="Percent 2 3 4 4" xfId="5003" xr:uid="{00000000-0005-0000-0000-0000BD190000}"/>
    <cellStyle name="Percent 2 3 4 5" xfId="2948" xr:uid="{00000000-0005-0000-0000-0000BE190000}"/>
    <cellStyle name="Percent 2 3 5" xfId="532" xr:uid="{00000000-0005-0000-0000-0000BF190000}"/>
    <cellStyle name="Percent 2 3 5 2" xfId="1825" xr:uid="{00000000-0005-0000-0000-0000C0190000}"/>
    <cellStyle name="Percent 2 3 5 2 2" xfId="6340" xr:uid="{00000000-0005-0000-0000-0000C1190000}"/>
    <cellStyle name="Percent 2 3 5 2 3" xfId="4285" xr:uid="{00000000-0005-0000-0000-0000C2190000}"/>
    <cellStyle name="Percent 2 3 5 3" xfId="5326" xr:uid="{00000000-0005-0000-0000-0000C3190000}"/>
    <cellStyle name="Percent 2 3 5 4" xfId="3271" xr:uid="{00000000-0005-0000-0000-0000C4190000}"/>
    <cellStyle name="Percent 2 3 6" xfId="1388" xr:uid="{00000000-0005-0000-0000-0000C5190000}"/>
    <cellStyle name="Percent 2 3 6 2" xfId="5903" xr:uid="{00000000-0005-0000-0000-0000C6190000}"/>
    <cellStyle name="Percent 2 3 6 3" xfId="3848" xr:uid="{00000000-0005-0000-0000-0000C7190000}"/>
    <cellStyle name="Percent 2 3 7" xfId="4889" xr:uid="{00000000-0005-0000-0000-0000C8190000}"/>
    <cellStyle name="Percent 2 3 8" xfId="2834" xr:uid="{00000000-0005-0000-0000-0000C9190000}"/>
    <cellStyle name="Percent 2 4" xfId="114" xr:uid="{00000000-0005-0000-0000-0000CA190000}"/>
    <cellStyle name="Percent 2 4 2" xfId="342" xr:uid="{00000000-0005-0000-0000-0000CB190000}"/>
    <cellStyle name="Percent 2 4 2 2" xfId="931" xr:uid="{00000000-0005-0000-0000-0000CC190000}"/>
    <cellStyle name="Percent 2 4 2 2 2" xfId="2224" xr:uid="{00000000-0005-0000-0000-0000CD190000}"/>
    <cellStyle name="Percent 2 4 2 2 2 2" xfId="6739" xr:uid="{00000000-0005-0000-0000-0000CE190000}"/>
    <cellStyle name="Percent 2 4 2 2 2 3" xfId="4684" xr:uid="{00000000-0005-0000-0000-0000CF190000}"/>
    <cellStyle name="Percent 2 4 2 2 3" xfId="5725" xr:uid="{00000000-0005-0000-0000-0000D0190000}"/>
    <cellStyle name="Percent 2 4 2 2 4" xfId="3670" xr:uid="{00000000-0005-0000-0000-0000D1190000}"/>
    <cellStyle name="Percent 2 4 2 3" xfId="646" xr:uid="{00000000-0005-0000-0000-0000D2190000}"/>
    <cellStyle name="Percent 2 4 2 3 2" xfId="1939" xr:uid="{00000000-0005-0000-0000-0000D3190000}"/>
    <cellStyle name="Percent 2 4 2 3 2 2" xfId="6454" xr:uid="{00000000-0005-0000-0000-0000D4190000}"/>
    <cellStyle name="Percent 2 4 2 3 2 3" xfId="4399" xr:uid="{00000000-0005-0000-0000-0000D5190000}"/>
    <cellStyle name="Percent 2 4 2 3 3" xfId="5440" xr:uid="{00000000-0005-0000-0000-0000D6190000}"/>
    <cellStyle name="Percent 2 4 2 3 4" xfId="3385" xr:uid="{00000000-0005-0000-0000-0000D7190000}"/>
    <cellStyle name="Percent 2 4 2 4" xfId="1635" xr:uid="{00000000-0005-0000-0000-0000D8190000}"/>
    <cellStyle name="Percent 2 4 2 4 2" xfId="6150" xr:uid="{00000000-0005-0000-0000-0000D9190000}"/>
    <cellStyle name="Percent 2 4 2 4 3" xfId="4095" xr:uid="{00000000-0005-0000-0000-0000DA190000}"/>
    <cellStyle name="Percent 2 4 2 5" xfId="5136" xr:uid="{00000000-0005-0000-0000-0000DB190000}"/>
    <cellStyle name="Percent 2 4 2 6" xfId="3081" xr:uid="{00000000-0005-0000-0000-0000DC190000}"/>
    <cellStyle name="Percent 2 4 3" xfId="456" xr:uid="{00000000-0005-0000-0000-0000DD190000}"/>
    <cellStyle name="Percent 2 4 3 2" xfId="1026" xr:uid="{00000000-0005-0000-0000-0000DE190000}"/>
    <cellStyle name="Percent 2 4 3 2 2" xfId="2319" xr:uid="{00000000-0005-0000-0000-0000DF190000}"/>
    <cellStyle name="Percent 2 4 3 2 2 2" xfId="6834" xr:uid="{00000000-0005-0000-0000-0000E0190000}"/>
    <cellStyle name="Percent 2 4 3 2 2 3" xfId="4779" xr:uid="{00000000-0005-0000-0000-0000E1190000}"/>
    <cellStyle name="Percent 2 4 3 2 3" xfId="5820" xr:uid="{00000000-0005-0000-0000-0000E2190000}"/>
    <cellStyle name="Percent 2 4 3 2 4" xfId="3765" xr:uid="{00000000-0005-0000-0000-0000E3190000}"/>
    <cellStyle name="Percent 2 4 3 3" xfId="741" xr:uid="{00000000-0005-0000-0000-0000E4190000}"/>
    <cellStyle name="Percent 2 4 3 3 2" xfId="2034" xr:uid="{00000000-0005-0000-0000-0000E5190000}"/>
    <cellStyle name="Percent 2 4 3 3 2 2" xfId="6549" xr:uid="{00000000-0005-0000-0000-0000E6190000}"/>
    <cellStyle name="Percent 2 4 3 3 2 3" xfId="4494" xr:uid="{00000000-0005-0000-0000-0000E7190000}"/>
    <cellStyle name="Percent 2 4 3 3 3" xfId="5535" xr:uid="{00000000-0005-0000-0000-0000E8190000}"/>
    <cellStyle name="Percent 2 4 3 3 4" xfId="3480" xr:uid="{00000000-0005-0000-0000-0000E9190000}"/>
    <cellStyle name="Percent 2 4 3 4" xfId="1749" xr:uid="{00000000-0005-0000-0000-0000EA190000}"/>
    <cellStyle name="Percent 2 4 3 4 2" xfId="6264" xr:uid="{00000000-0005-0000-0000-0000EB190000}"/>
    <cellStyle name="Percent 2 4 3 4 3" xfId="4209" xr:uid="{00000000-0005-0000-0000-0000EC190000}"/>
    <cellStyle name="Percent 2 4 3 5" xfId="5250" xr:uid="{00000000-0005-0000-0000-0000ED190000}"/>
    <cellStyle name="Percent 2 4 3 6" xfId="3195" xr:uid="{00000000-0005-0000-0000-0000EE190000}"/>
    <cellStyle name="Percent 2 4 4" xfId="228" xr:uid="{00000000-0005-0000-0000-0000EF190000}"/>
    <cellStyle name="Percent 2 4 4 2" xfId="836" xr:uid="{00000000-0005-0000-0000-0000F0190000}"/>
    <cellStyle name="Percent 2 4 4 2 2" xfId="2129" xr:uid="{00000000-0005-0000-0000-0000F1190000}"/>
    <cellStyle name="Percent 2 4 4 2 2 2" xfId="6644" xr:uid="{00000000-0005-0000-0000-0000F2190000}"/>
    <cellStyle name="Percent 2 4 4 2 2 3" xfId="4589" xr:uid="{00000000-0005-0000-0000-0000F3190000}"/>
    <cellStyle name="Percent 2 4 4 2 3" xfId="5630" xr:uid="{00000000-0005-0000-0000-0000F4190000}"/>
    <cellStyle name="Percent 2 4 4 2 4" xfId="3575" xr:uid="{00000000-0005-0000-0000-0000F5190000}"/>
    <cellStyle name="Percent 2 4 4 3" xfId="1521" xr:uid="{00000000-0005-0000-0000-0000F6190000}"/>
    <cellStyle name="Percent 2 4 4 3 2" xfId="6036" xr:uid="{00000000-0005-0000-0000-0000F7190000}"/>
    <cellStyle name="Percent 2 4 4 3 3" xfId="3981" xr:uid="{00000000-0005-0000-0000-0000F8190000}"/>
    <cellStyle name="Percent 2 4 4 4" xfId="5022" xr:uid="{00000000-0005-0000-0000-0000F9190000}"/>
    <cellStyle name="Percent 2 4 4 5" xfId="2967" xr:uid="{00000000-0005-0000-0000-0000FA190000}"/>
    <cellStyle name="Percent 2 4 5" xfId="551" xr:uid="{00000000-0005-0000-0000-0000FB190000}"/>
    <cellStyle name="Percent 2 4 5 2" xfId="1844" xr:uid="{00000000-0005-0000-0000-0000FC190000}"/>
    <cellStyle name="Percent 2 4 5 2 2" xfId="6359" xr:uid="{00000000-0005-0000-0000-0000FD190000}"/>
    <cellStyle name="Percent 2 4 5 2 3" xfId="4304" xr:uid="{00000000-0005-0000-0000-0000FE190000}"/>
    <cellStyle name="Percent 2 4 5 3" xfId="5345" xr:uid="{00000000-0005-0000-0000-0000FF190000}"/>
    <cellStyle name="Percent 2 4 5 4" xfId="3290" xr:uid="{00000000-0005-0000-0000-0000001A0000}"/>
    <cellStyle name="Percent 2 4 6" xfId="1407" xr:uid="{00000000-0005-0000-0000-0000011A0000}"/>
    <cellStyle name="Percent 2 4 6 2" xfId="5922" xr:uid="{00000000-0005-0000-0000-0000021A0000}"/>
    <cellStyle name="Percent 2 4 6 3" xfId="3867" xr:uid="{00000000-0005-0000-0000-0000031A0000}"/>
    <cellStyle name="Percent 2 4 7" xfId="4908" xr:uid="{00000000-0005-0000-0000-0000041A0000}"/>
    <cellStyle name="Percent 2 4 8" xfId="2853" xr:uid="{00000000-0005-0000-0000-0000051A0000}"/>
    <cellStyle name="Percent 2 5" xfId="133" xr:uid="{00000000-0005-0000-0000-0000061A0000}"/>
    <cellStyle name="Percent 2 5 2" xfId="361" xr:uid="{00000000-0005-0000-0000-0000071A0000}"/>
    <cellStyle name="Percent 2 5 2 2" xfId="950" xr:uid="{00000000-0005-0000-0000-0000081A0000}"/>
    <cellStyle name="Percent 2 5 2 2 2" xfId="2243" xr:uid="{00000000-0005-0000-0000-0000091A0000}"/>
    <cellStyle name="Percent 2 5 2 2 2 2" xfId="6758" xr:uid="{00000000-0005-0000-0000-00000A1A0000}"/>
    <cellStyle name="Percent 2 5 2 2 2 3" xfId="4703" xr:uid="{00000000-0005-0000-0000-00000B1A0000}"/>
    <cellStyle name="Percent 2 5 2 2 3" xfId="5744" xr:uid="{00000000-0005-0000-0000-00000C1A0000}"/>
    <cellStyle name="Percent 2 5 2 2 4" xfId="3689" xr:uid="{00000000-0005-0000-0000-00000D1A0000}"/>
    <cellStyle name="Percent 2 5 2 3" xfId="665" xr:uid="{00000000-0005-0000-0000-00000E1A0000}"/>
    <cellStyle name="Percent 2 5 2 3 2" xfId="1958" xr:uid="{00000000-0005-0000-0000-00000F1A0000}"/>
    <cellStyle name="Percent 2 5 2 3 2 2" xfId="6473" xr:uid="{00000000-0005-0000-0000-0000101A0000}"/>
    <cellStyle name="Percent 2 5 2 3 2 3" xfId="4418" xr:uid="{00000000-0005-0000-0000-0000111A0000}"/>
    <cellStyle name="Percent 2 5 2 3 3" xfId="5459" xr:uid="{00000000-0005-0000-0000-0000121A0000}"/>
    <cellStyle name="Percent 2 5 2 3 4" xfId="3404" xr:uid="{00000000-0005-0000-0000-0000131A0000}"/>
    <cellStyle name="Percent 2 5 2 4" xfId="1654" xr:uid="{00000000-0005-0000-0000-0000141A0000}"/>
    <cellStyle name="Percent 2 5 2 4 2" xfId="6169" xr:uid="{00000000-0005-0000-0000-0000151A0000}"/>
    <cellStyle name="Percent 2 5 2 4 3" xfId="4114" xr:uid="{00000000-0005-0000-0000-0000161A0000}"/>
    <cellStyle name="Percent 2 5 2 5" xfId="5155" xr:uid="{00000000-0005-0000-0000-0000171A0000}"/>
    <cellStyle name="Percent 2 5 2 6" xfId="3100" xr:uid="{00000000-0005-0000-0000-0000181A0000}"/>
    <cellStyle name="Percent 2 5 3" xfId="475" xr:uid="{00000000-0005-0000-0000-0000191A0000}"/>
    <cellStyle name="Percent 2 5 3 2" xfId="1045" xr:uid="{00000000-0005-0000-0000-00001A1A0000}"/>
    <cellStyle name="Percent 2 5 3 2 2" xfId="2338" xr:uid="{00000000-0005-0000-0000-00001B1A0000}"/>
    <cellStyle name="Percent 2 5 3 2 2 2" xfId="6853" xr:uid="{00000000-0005-0000-0000-00001C1A0000}"/>
    <cellStyle name="Percent 2 5 3 2 2 3" xfId="4798" xr:uid="{00000000-0005-0000-0000-00001D1A0000}"/>
    <cellStyle name="Percent 2 5 3 2 3" xfId="5839" xr:uid="{00000000-0005-0000-0000-00001E1A0000}"/>
    <cellStyle name="Percent 2 5 3 2 4" xfId="3784" xr:uid="{00000000-0005-0000-0000-00001F1A0000}"/>
    <cellStyle name="Percent 2 5 3 3" xfId="760" xr:uid="{00000000-0005-0000-0000-0000201A0000}"/>
    <cellStyle name="Percent 2 5 3 3 2" xfId="2053" xr:uid="{00000000-0005-0000-0000-0000211A0000}"/>
    <cellStyle name="Percent 2 5 3 3 2 2" xfId="6568" xr:uid="{00000000-0005-0000-0000-0000221A0000}"/>
    <cellStyle name="Percent 2 5 3 3 2 3" xfId="4513" xr:uid="{00000000-0005-0000-0000-0000231A0000}"/>
    <cellStyle name="Percent 2 5 3 3 3" xfId="5554" xr:uid="{00000000-0005-0000-0000-0000241A0000}"/>
    <cellStyle name="Percent 2 5 3 3 4" xfId="3499" xr:uid="{00000000-0005-0000-0000-0000251A0000}"/>
    <cellStyle name="Percent 2 5 3 4" xfId="1768" xr:uid="{00000000-0005-0000-0000-0000261A0000}"/>
    <cellStyle name="Percent 2 5 3 4 2" xfId="6283" xr:uid="{00000000-0005-0000-0000-0000271A0000}"/>
    <cellStyle name="Percent 2 5 3 4 3" xfId="4228" xr:uid="{00000000-0005-0000-0000-0000281A0000}"/>
    <cellStyle name="Percent 2 5 3 5" xfId="5269" xr:uid="{00000000-0005-0000-0000-0000291A0000}"/>
    <cellStyle name="Percent 2 5 3 6" xfId="3214" xr:uid="{00000000-0005-0000-0000-00002A1A0000}"/>
    <cellStyle name="Percent 2 5 4" xfId="247" xr:uid="{00000000-0005-0000-0000-00002B1A0000}"/>
    <cellStyle name="Percent 2 5 4 2" xfId="855" xr:uid="{00000000-0005-0000-0000-00002C1A0000}"/>
    <cellStyle name="Percent 2 5 4 2 2" xfId="2148" xr:uid="{00000000-0005-0000-0000-00002D1A0000}"/>
    <cellStyle name="Percent 2 5 4 2 2 2" xfId="6663" xr:uid="{00000000-0005-0000-0000-00002E1A0000}"/>
    <cellStyle name="Percent 2 5 4 2 2 3" xfId="4608" xr:uid="{00000000-0005-0000-0000-00002F1A0000}"/>
    <cellStyle name="Percent 2 5 4 2 3" xfId="5649" xr:uid="{00000000-0005-0000-0000-0000301A0000}"/>
    <cellStyle name="Percent 2 5 4 2 4" xfId="3594" xr:uid="{00000000-0005-0000-0000-0000311A0000}"/>
    <cellStyle name="Percent 2 5 4 3" xfId="1540" xr:uid="{00000000-0005-0000-0000-0000321A0000}"/>
    <cellStyle name="Percent 2 5 4 3 2" xfId="6055" xr:uid="{00000000-0005-0000-0000-0000331A0000}"/>
    <cellStyle name="Percent 2 5 4 3 3" xfId="4000" xr:uid="{00000000-0005-0000-0000-0000341A0000}"/>
    <cellStyle name="Percent 2 5 4 4" xfId="5041" xr:uid="{00000000-0005-0000-0000-0000351A0000}"/>
    <cellStyle name="Percent 2 5 4 5" xfId="2986" xr:uid="{00000000-0005-0000-0000-0000361A0000}"/>
    <cellStyle name="Percent 2 5 5" xfId="570" xr:uid="{00000000-0005-0000-0000-0000371A0000}"/>
    <cellStyle name="Percent 2 5 5 2" xfId="1863" xr:uid="{00000000-0005-0000-0000-0000381A0000}"/>
    <cellStyle name="Percent 2 5 5 2 2" xfId="6378" xr:uid="{00000000-0005-0000-0000-0000391A0000}"/>
    <cellStyle name="Percent 2 5 5 2 3" xfId="4323" xr:uid="{00000000-0005-0000-0000-00003A1A0000}"/>
    <cellStyle name="Percent 2 5 5 3" xfId="5364" xr:uid="{00000000-0005-0000-0000-00003B1A0000}"/>
    <cellStyle name="Percent 2 5 5 4" xfId="3309" xr:uid="{00000000-0005-0000-0000-00003C1A0000}"/>
    <cellStyle name="Percent 2 5 6" xfId="1426" xr:uid="{00000000-0005-0000-0000-00003D1A0000}"/>
    <cellStyle name="Percent 2 5 6 2" xfId="5941" xr:uid="{00000000-0005-0000-0000-00003E1A0000}"/>
    <cellStyle name="Percent 2 5 6 3" xfId="3886" xr:uid="{00000000-0005-0000-0000-00003F1A0000}"/>
    <cellStyle name="Percent 2 5 7" xfId="4927" xr:uid="{00000000-0005-0000-0000-0000401A0000}"/>
    <cellStyle name="Percent 2 5 8" xfId="2872" xr:uid="{00000000-0005-0000-0000-0000411A0000}"/>
    <cellStyle name="Percent 2 6" xfId="152" xr:uid="{00000000-0005-0000-0000-0000421A0000}"/>
    <cellStyle name="Percent 2 6 2" xfId="380" xr:uid="{00000000-0005-0000-0000-0000431A0000}"/>
    <cellStyle name="Percent 2 6 2 2" xfId="969" xr:uid="{00000000-0005-0000-0000-0000441A0000}"/>
    <cellStyle name="Percent 2 6 2 2 2" xfId="2262" xr:uid="{00000000-0005-0000-0000-0000451A0000}"/>
    <cellStyle name="Percent 2 6 2 2 2 2" xfId="6777" xr:uid="{00000000-0005-0000-0000-0000461A0000}"/>
    <cellStyle name="Percent 2 6 2 2 2 3" xfId="4722" xr:uid="{00000000-0005-0000-0000-0000471A0000}"/>
    <cellStyle name="Percent 2 6 2 2 3" xfId="5763" xr:uid="{00000000-0005-0000-0000-0000481A0000}"/>
    <cellStyle name="Percent 2 6 2 2 4" xfId="3708" xr:uid="{00000000-0005-0000-0000-0000491A0000}"/>
    <cellStyle name="Percent 2 6 2 3" xfId="684" xr:uid="{00000000-0005-0000-0000-00004A1A0000}"/>
    <cellStyle name="Percent 2 6 2 3 2" xfId="1977" xr:uid="{00000000-0005-0000-0000-00004B1A0000}"/>
    <cellStyle name="Percent 2 6 2 3 2 2" xfId="6492" xr:uid="{00000000-0005-0000-0000-00004C1A0000}"/>
    <cellStyle name="Percent 2 6 2 3 2 3" xfId="4437" xr:uid="{00000000-0005-0000-0000-00004D1A0000}"/>
    <cellStyle name="Percent 2 6 2 3 3" xfId="5478" xr:uid="{00000000-0005-0000-0000-00004E1A0000}"/>
    <cellStyle name="Percent 2 6 2 3 4" xfId="3423" xr:uid="{00000000-0005-0000-0000-00004F1A0000}"/>
    <cellStyle name="Percent 2 6 2 4" xfId="1673" xr:uid="{00000000-0005-0000-0000-0000501A0000}"/>
    <cellStyle name="Percent 2 6 2 4 2" xfId="6188" xr:uid="{00000000-0005-0000-0000-0000511A0000}"/>
    <cellStyle name="Percent 2 6 2 4 3" xfId="4133" xr:uid="{00000000-0005-0000-0000-0000521A0000}"/>
    <cellStyle name="Percent 2 6 2 5" xfId="5174" xr:uid="{00000000-0005-0000-0000-0000531A0000}"/>
    <cellStyle name="Percent 2 6 2 6" xfId="3119" xr:uid="{00000000-0005-0000-0000-0000541A0000}"/>
    <cellStyle name="Percent 2 6 3" xfId="494" xr:uid="{00000000-0005-0000-0000-0000551A0000}"/>
    <cellStyle name="Percent 2 6 3 2" xfId="1064" xr:uid="{00000000-0005-0000-0000-0000561A0000}"/>
    <cellStyle name="Percent 2 6 3 2 2" xfId="2357" xr:uid="{00000000-0005-0000-0000-0000571A0000}"/>
    <cellStyle name="Percent 2 6 3 2 2 2" xfId="6872" xr:uid="{00000000-0005-0000-0000-0000581A0000}"/>
    <cellStyle name="Percent 2 6 3 2 2 3" xfId="4817" xr:uid="{00000000-0005-0000-0000-0000591A0000}"/>
    <cellStyle name="Percent 2 6 3 2 3" xfId="5858" xr:uid="{00000000-0005-0000-0000-00005A1A0000}"/>
    <cellStyle name="Percent 2 6 3 2 4" xfId="3803" xr:uid="{00000000-0005-0000-0000-00005B1A0000}"/>
    <cellStyle name="Percent 2 6 3 3" xfId="779" xr:uid="{00000000-0005-0000-0000-00005C1A0000}"/>
    <cellStyle name="Percent 2 6 3 3 2" xfId="2072" xr:uid="{00000000-0005-0000-0000-00005D1A0000}"/>
    <cellStyle name="Percent 2 6 3 3 2 2" xfId="6587" xr:uid="{00000000-0005-0000-0000-00005E1A0000}"/>
    <cellStyle name="Percent 2 6 3 3 2 3" xfId="4532" xr:uid="{00000000-0005-0000-0000-00005F1A0000}"/>
    <cellStyle name="Percent 2 6 3 3 3" xfId="5573" xr:uid="{00000000-0005-0000-0000-0000601A0000}"/>
    <cellStyle name="Percent 2 6 3 3 4" xfId="3518" xr:uid="{00000000-0005-0000-0000-0000611A0000}"/>
    <cellStyle name="Percent 2 6 3 4" xfId="1787" xr:uid="{00000000-0005-0000-0000-0000621A0000}"/>
    <cellStyle name="Percent 2 6 3 4 2" xfId="6302" xr:uid="{00000000-0005-0000-0000-0000631A0000}"/>
    <cellStyle name="Percent 2 6 3 4 3" xfId="4247" xr:uid="{00000000-0005-0000-0000-0000641A0000}"/>
    <cellStyle name="Percent 2 6 3 5" xfId="5288" xr:uid="{00000000-0005-0000-0000-0000651A0000}"/>
    <cellStyle name="Percent 2 6 3 6" xfId="3233" xr:uid="{00000000-0005-0000-0000-0000661A0000}"/>
    <cellStyle name="Percent 2 6 4" xfId="266" xr:uid="{00000000-0005-0000-0000-0000671A0000}"/>
    <cellStyle name="Percent 2 6 4 2" xfId="874" xr:uid="{00000000-0005-0000-0000-0000681A0000}"/>
    <cellStyle name="Percent 2 6 4 2 2" xfId="2167" xr:uid="{00000000-0005-0000-0000-0000691A0000}"/>
    <cellStyle name="Percent 2 6 4 2 2 2" xfId="6682" xr:uid="{00000000-0005-0000-0000-00006A1A0000}"/>
    <cellStyle name="Percent 2 6 4 2 2 3" xfId="4627" xr:uid="{00000000-0005-0000-0000-00006B1A0000}"/>
    <cellStyle name="Percent 2 6 4 2 3" xfId="5668" xr:uid="{00000000-0005-0000-0000-00006C1A0000}"/>
    <cellStyle name="Percent 2 6 4 2 4" xfId="3613" xr:uid="{00000000-0005-0000-0000-00006D1A0000}"/>
    <cellStyle name="Percent 2 6 4 3" xfId="1559" xr:uid="{00000000-0005-0000-0000-00006E1A0000}"/>
    <cellStyle name="Percent 2 6 4 3 2" xfId="6074" xr:uid="{00000000-0005-0000-0000-00006F1A0000}"/>
    <cellStyle name="Percent 2 6 4 3 3" xfId="4019" xr:uid="{00000000-0005-0000-0000-0000701A0000}"/>
    <cellStyle name="Percent 2 6 4 4" xfId="5060" xr:uid="{00000000-0005-0000-0000-0000711A0000}"/>
    <cellStyle name="Percent 2 6 4 5" xfId="3005" xr:uid="{00000000-0005-0000-0000-0000721A0000}"/>
    <cellStyle name="Percent 2 6 5" xfId="589" xr:uid="{00000000-0005-0000-0000-0000731A0000}"/>
    <cellStyle name="Percent 2 6 5 2" xfId="1882" xr:uid="{00000000-0005-0000-0000-0000741A0000}"/>
    <cellStyle name="Percent 2 6 5 2 2" xfId="6397" xr:uid="{00000000-0005-0000-0000-0000751A0000}"/>
    <cellStyle name="Percent 2 6 5 2 3" xfId="4342" xr:uid="{00000000-0005-0000-0000-0000761A0000}"/>
    <cellStyle name="Percent 2 6 5 3" xfId="5383" xr:uid="{00000000-0005-0000-0000-0000771A0000}"/>
    <cellStyle name="Percent 2 6 5 4" xfId="3328" xr:uid="{00000000-0005-0000-0000-0000781A0000}"/>
    <cellStyle name="Percent 2 6 6" xfId="1445" xr:uid="{00000000-0005-0000-0000-0000791A0000}"/>
    <cellStyle name="Percent 2 6 6 2" xfId="5960" xr:uid="{00000000-0005-0000-0000-00007A1A0000}"/>
    <cellStyle name="Percent 2 6 6 3" xfId="3905" xr:uid="{00000000-0005-0000-0000-00007B1A0000}"/>
    <cellStyle name="Percent 2 6 7" xfId="4946" xr:uid="{00000000-0005-0000-0000-00007C1A0000}"/>
    <cellStyle name="Percent 2 6 8" xfId="2891" xr:uid="{00000000-0005-0000-0000-00007D1A0000}"/>
    <cellStyle name="Percent 2 7" xfId="285" xr:uid="{00000000-0005-0000-0000-00007E1A0000}"/>
    <cellStyle name="Percent 2 7 2" xfId="399" xr:uid="{00000000-0005-0000-0000-00007F1A0000}"/>
    <cellStyle name="Percent 2 7 2 2" xfId="893" xr:uid="{00000000-0005-0000-0000-0000801A0000}"/>
    <cellStyle name="Percent 2 7 2 2 2" xfId="2186" xr:uid="{00000000-0005-0000-0000-0000811A0000}"/>
    <cellStyle name="Percent 2 7 2 2 2 2" xfId="6701" xr:uid="{00000000-0005-0000-0000-0000821A0000}"/>
    <cellStyle name="Percent 2 7 2 2 2 3" xfId="4646" xr:uid="{00000000-0005-0000-0000-0000831A0000}"/>
    <cellStyle name="Percent 2 7 2 2 3" xfId="5687" xr:uid="{00000000-0005-0000-0000-0000841A0000}"/>
    <cellStyle name="Percent 2 7 2 2 4" xfId="3632" xr:uid="{00000000-0005-0000-0000-0000851A0000}"/>
    <cellStyle name="Percent 2 7 2 3" xfId="1692" xr:uid="{00000000-0005-0000-0000-0000861A0000}"/>
    <cellStyle name="Percent 2 7 2 3 2" xfId="6207" xr:uid="{00000000-0005-0000-0000-0000871A0000}"/>
    <cellStyle name="Percent 2 7 2 3 3" xfId="4152" xr:uid="{00000000-0005-0000-0000-0000881A0000}"/>
    <cellStyle name="Percent 2 7 2 4" xfId="5193" xr:uid="{00000000-0005-0000-0000-0000891A0000}"/>
    <cellStyle name="Percent 2 7 2 5" xfId="3138" xr:uid="{00000000-0005-0000-0000-00008A1A0000}"/>
    <cellStyle name="Percent 2 7 3" xfId="608" xr:uid="{00000000-0005-0000-0000-00008B1A0000}"/>
    <cellStyle name="Percent 2 7 3 2" xfId="1901" xr:uid="{00000000-0005-0000-0000-00008C1A0000}"/>
    <cellStyle name="Percent 2 7 3 2 2" xfId="6416" xr:uid="{00000000-0005-0000-0000-00008D1A0000}"/>
    <cellStyle name="Percent 2 7 3 2 3" xfId="4361" xr:uid="{00000000-0005-0000-0000-00008E1A0000}"/>
    <cellStyle name="Percent 2 7 3 3" xfId="5402" xr:uid="{00000000-0005-0000-0000-00008F1A0000}"/>
    <cellStyle name="Percent 2 7 3 4" xfId="3347" xr:uid="{00000000-0005-0000-0000-0000901A0000}"/>
    <cellStyle name="Percent 2 7 4" xfId="1578" xr:uid="{00000000-0005-0000-0000-0000911A0000}"/>
    <cellStyle name="Percent 2 7 4 2" xfId="6093" xr:uid="{00000000-0005-0000-0000-0000921A0000}"/>
    <cellStyle name="Percent 2 7 4 3" xfId="4038" xr:uid="{00000000-0005-0000-0000-0000931A0000}"/>
    <cellStyle name="Percent 2 7 5" xfId="5079" xr:uid="{00000000-0005-0000-0000-0000941A0000}"/>
    <cellStyle name="Percent 2 7 6" xfId="3024" xr:uid="{00000000-0005-0000-0000-0000951A0000}"/>
    <cellStyle name="Percent 2 8" xfId="304" xr:uid="{00000000-0005-0000-0000-0000961A0000}"/>
    <cellStyle name="Percent 2 8 2" xfId="988" xr:uid="{00000000-0005-0000-0000-0000971A0000}"/>
    <cellStyle name="Percent 2 8 2 2" xfId="2281" xr:uid="{00000000-0005-0000-0000-0000981A0000}"/>
    <cellStyle name="Percent 2 8 2 2 2" xfId="6796" xr:uid="{00000000-0005-0000-0000-0000991A0000}"/>
    <cellStyle name="Percent 2 8 2 2 3" xfId="4741" xr:uid="{00000000-0005-0000-0000-00009A1A0000}"/>
    <cellStyle name="Percent 2 8 2 3" xfId="5782" xr:uid="{00000000-0005-0000-0000-00009B1A0000}"/>
    <cellStyle name="Percent 2 8 2 4" xfId="3727" xr:uid="{00000000-0005-0000-0000-00009C1A0000}"/>
    <cellStyle name="Percent 2 8 3" xfId="703" xr:uid="{00000000-0005-0000-0000-00009D1A0000}"/>
    <cellStyle name="Percent 2 8 3 2" xfId="1996" xr:uid="{00000000-0005-0000-0000-00009E1A0000}"/>
    <cellStyle name="Percent 2 8 3 2 2" xfId="6511" xr:uid="{00000000-0005-0000-0000-00009F1A0000}"/>
    <cellStyle name="Percent 2 8 3 2 3" xfId="4456" xr:uid="{00000000-0005-0000-0000-0000A01A0000}"/>
    <cellStyle name="Percent 2 8 3 3" xfId="5497" xr:uid="{00000000-0005-0000-0000-0000A11A0000}"/>
    <cellStyle name="Percent 2 8 3 4" xfId="3442" xr:uid="{00000000-0005-0000-0000-0000A21A0000}"/>
    <cellStyle name="Percent 2 8 4" xfId="1597" xr:uid="{00000000-0005-0000-0000-0000A31A0000}"/>
    <cellStyle name="Percent 2 8 4 2" xfId="6112" xr:uid="{00000000-0005-0000-0000-0000A41A0000}"/>
    <cellStyle name="Percent 2 8 4 3" xfId="4057" xr:uid="{00000000-0005-0000-0000-0000A51A0000}"/>
    <cellStyle name="Percent 2 8 5" xfId="5098" xr:uid="{00000000-0005-0000-0000-0000A61A0000}"/>
    <cellStyle name="Percent 2 8 6" xfId="3043" xr:uid="{00000000-0005-0000-0000-0000A71A0000}"/>
    <cellStyle name="Percent 2 9" xfId="418" xr:uid="{00000000-0005-0000-0000-0000A81A0000}"/>
    <cellStyle name="Percent 2 9 2" xfId="798" xr:uid="{00000000-0005-0000-0000-0000A91A0000}"/>
    <cellStyle name="Percent 2 9 2 2" xfId="2091" xr:uid="{00000000-0005-0000-0000-0000AA1A0000}"/>
    <cellStyle name="Percent 2 9 2 2 2" xfId="6606" xr:uid="{00000000-0005-0000-0000-0000AB1A0000}"/>
    <cellStyle name="Percent 2 9 2 2 3" xfId="4551" xr:uid="{00000000-0005-0000-0000-0000AC1A0000}"/>
    <cellStyle name="Percent 2 9 2 3" xfId="5592" xr:uid="{00000000-0005-0000-0000-0000AD1A0000}"/>
    <cellStyle name="Percent 2 9 2 4" xfId="3537" xr:uid="{00000000-0005-0000-0000-0000AE1A0000}"/>
    <cellStyle name="Percent 2 9 3" xfId="1711" xr:uid="{00000000-0005-0000-0000-0000AF1A0000}"/>
    <cellStyle name="Percent 2 9 3 2" xfId="6226" xr:uid="{00000000-0005-0000-0000-0000B01A0000}"/>
    <cellStyle name="Percent 2 9 3 3" xfId="4171" xr:uid="{00000000-0005-0000-0000-0000B11A0000}"/>
    <cellStyle name="Percent 2 9 4" xfId="5212" xr:uid="{00000000-0005-0000-0000-0000B21A0000}"/>
    <cellStyle name="Percent 2 9 5" xfId="3157" xr:uid="{00000000-0005-0000-0000-0000B31A0000}"/>
    <cellStyle name="Percent 3" xfId="65" xr:uid="{00000000-0005-0000-0000-0000B41A0000}"/>
    <cellStyle name="Percent 4" xfId="66" xr:uid="{00000000-0005-0000-0000-0000B51A0000}"/>
    <cellStyle name="Percent 5" xfId="6908" xr:uid="{00000000-0005-0000-0000-0000B61A0000}"/>
    <cellStyle name="Percent 6" xfId="4851" xr:uid="{00000000-0005-0000-0000-0000B71A0000}"/>
    <cellStyle name="prozent+" xfId="21" xr:uid="{00000000-0005-0000-0000-0000B81A0000}"/>
    <cellStyle name="prozent+ 2" xfId="67" xr:uid="{00000000-0005-0000-0000-0000B91A0000}"/>
    <cellStyle name="Prüfung" xfId="22" xr:uid="{00000000-0005-0000-0000-0000BA1A0000}"/>
    <cellStyle name="Prüfung 2" xfId="41" xr:uid="{00000000-0005-0000-0000-0000BB1A0000}"/>
    <cellStyle name="Prüfung 2 2" xfId="68" xr:uid="{00000000-0005-0000-0000-0000BC1A0000}"/>
    <cellStyle name="Prüfung 2 3" xfId="2753" xr:uid="{00000000-0005-0000-0000-0000BD1A0000}"/>
    <cellStyle name="Prüfung 3" xfId="44" xr:uid="{00000000-0005-0000-0000-0000BE1A0000}"/>
    <cellStyle name="Prüfung 3 2" xfId="46" xr:uid="{00000000-0005-0000-0000-0000BF1A0000}"/>
    <cellStyle name="Prüfung 3 2 2" xfId="81" xr:uid="{00000000-0005-0000-0000-0000C01A0000}"/>
    <cellStyle name="Prüfung 3 3" xfId="79" xr:uid="{00000000-0005-0000-0000-0000C11A0000}"/>
    <cellStyle name="Prüfung 4" xfId="40" xr:uid="{00000000-0005-0000-0000-0000C21A0000}"/>
    <cellStyle name="Prüfung 4 2" xfId="77" xr:uid="{00000000-0005-0000-0000-0000C31A0000}"/>
    <cellStyle name="Standaard_Blad1" xfId="2754" xr:uid="{00000000-0005-0000-0000-0000C41A0000}"/>
    <cellStyle name="Standard 2" xfId="2661" xr:uid="{00000000-0005-0000-0000-0000C51A0000}"/>
    <cellStyle name="Standard_03_EI'99-v1.1" xfId="2755" xr:uid="{00000000-0005-0000-0000-0000C61A0000}"/>
    <cellStyle name="Style 21" xfId="2756" xr:uid="{00000000-0005-0000-0000-0000C71A0000}"/>
    <cellStyle name="Style 22" xfId="2757" xr:uid="{00000000-0005-0000-0000-0000C81A0000}"/>
    <cellStyle name="Style 23" xfId="2758" xr:uid="{00000000-0005-0000-0000-0000C91A0000}"/>
    <cellStyle name="Style 23 2" xfId="2759" xr:uid="{00000000-0005-0000-0000-0000CA1A0000}"/>
    <cellStyle name="Style 24" xfId="2760" xr:uid="{00000000-0005-0000-0000-0000CB1A0000}"/>
    <cellStyle name="Style 24 2" xfId="2761" xr:uid="{00000000-0005-0000-0000-0000CC1A0000}"/>
    <cellStyle name="Style 24 2 2" xfId="6906" xr:uid="{00000000-0005-0000-0000-0000CD1A0000}"/>
    <cellStyle name="Style 24 2 3" xfId="6913" xr:uid="{00000000-0005-0000-0000-0000CE1A0000}"/>
    <cellStyle name="Style 24 2 4" xfId="6891" xr:uid="{00000000-0005-0000-0000-0000CF1A0000}"/>
    <cellStyle name="Style 24 2 5" xfId="4849" xr:uid="{00000000-0005-0000-0000-0000D01A0000}"/>
    <cellStyle name="Style 24 3" xfId="6905" xr:uid="{00000000-0005-0000-0000-0000D11A0000}"/>
    <cellStyle name="Style 24 4" xfId="6912" xr:uid="{00000000-0005-0000-0000-0000D21A0000}"/>
    <cellStyle name="Style 24 5" xfId="6890" xr:uid="{00000000-0005-0000-0000-0000D31A0000}"/>
    <cellStyle name="Style 24 6" xfId="4848" xr:uid="{00000000-0005-0000-0000-0000D41A0000}"/>
    <cellStyle name="Style 25" xfId="2762" xr:uid="{00000000-0005-0000-0000-0000D51A0000}"/>
    <cellStyle name="Style 25 2" xfId="2763" xr:uid="{00000000-0005-0000-0000-0000D61A0000}"/>
    <cellStyle name="Style 26" xfId="2764" xr:uid="{00000000-0005-0000-0000-0000D71A0000}"/>
    <cellStyle name="Style 26 2" xfId="2765" xr:uid="{00000000-0005-0000-0000-0000D81A0000}"/>
    <cellStyle name="Style 27" xfId="2766" xr:uid="{00000000-0005-0000-0000-0000D91A0000}"/>
    <cellStyle name="Style 27 2" xfId="2767" xr:uid="{00000000-0005-0000-0000-0000DA1A0000}"/>
    <cellStyle name="Style 28" xfId="2768" xr:uid="{00000000-0005-0000-0000-0000DB1A0000}"/>
    <cellStyle name="Style 28 2" xfId="2769" xr:uid="{00000000-0005-0000-0000-0000DC1A0000}"/>
    <cellStyle name="Style 29" xfId="2770" xr:uid="{00000000-0005-0000-0000-0000DD1A0000}"/>
    <cellStyle name="Style 29 2" xfId="2771" xr:uid="{00000000-0005-0000-0000-0000DE1A0000}"/>
    <cellStyle name="Style 30" xfId="2772" xr:uid="{00000000-0005-0000-0000-0000DF1A0000}"/>
    <cellStyle name="Style 30 2" xfId="2773" xr:uid="{00000000-0005-0000-0000-0000E01A0000}"/>
    <cellStyle name="Style 31" xfId="2774" xr:uid="{00000000-0005-0000-0000-0000E11A0000}"/>
    <cellStyle name="Style 31 2" xfId="2775" xr:uid="{00000000-0005-0000-0000-0000E21A0000}"/>
    <cellStyle name="Style 32" xfId="2776" xr:uid="{00000000-0005-0000-0000-0000E31A0000}"/>
    <cellStyle name="Style 32 2" xfId="2777" xr:uid="{00000000-0005-0000-0000-0000E41A0000}"/>
    <cellStyle name="Style 33" xfId="2778" xr:uid="{00000000-0005-0000-0000-0000E51A0000}"/>
    <cellStyle name="Style 33 2" xfId="2779" xr:uid="{00000000-0005-0000-0000-0000E61A0000}"/>
    <cellStyle name="Style 34" xfId="2780" xr:uid="{00000000-0005-0000-0000-0000E71A0000}"/>
    <cellStyle name="Style 35" xfId="2781" xr:uid="{00000000-0005-0000-0000-0000E81A0000}"/>
    <cellStyle name="Style 36" xfId="2782" xr:uid="{00000000-0005-0000-0000-0000E91A0000}"/>
    <cellStyle name="text" xfId="23" xr:uid="{00000000-0005-0000-0000-0000EA1A0000}"/>
    <cellStyle name="text 2" xfId="49" xr:uid="{00000000-0005-0000-0000-0000EB1A0000}"/>
    <cellStyle name="text 2 2" xfId="2783" xr:uid="{00000000-0005-0000-0000-0000EC1A0000}"/>
    <cellStyle name="text 2 3" xfId="2784" xr:uid="{00000000-0005-0000-0000-0000ED1A0000}"/>
    <cellStyle name="text 3" xfId="2785" xr:uid="{00000000-0005-0000-0000-0000EE1A0000}"/>
    <cellStyle name="text_CED-XML-v0.6" xfId="2786" xr:uid="{00000000-0005-0000-0000-0000EF1A0000}"/>
    <cellStyle name="Text-Manual" xfId="24" xr:uid="{00000000-0005-0000-0000-0000F01A0000}"/>
    <cellStyle name="unit" xfId="25" xr:uid="{00000000-0005-0000-0000-0000F11A0000}"/>
    <cellStyle name="unit 2" xfId="69" xr:uid="{00000000-0005-0000-0000-0000F21A0000}"/>
    <cellStyle name="unit 2 2" xfId="4869" xr:uid="{00000000-0005-0000-0000-0000F31A0000}"/>
    <cellStyle name="unit 2 3" xfId="2814" xr:uid="{00000000-0005-0000-0000-0000F41A0000}"/>
    <cellStyle name="Wasser" xfId="26" xr:uid="{00000000-0005-0000-0000-0000F51A0000}"/>
    <cellStyle name="Wasser 2" xfId="70" xr:uid="{00000000-0005-0000-0000-0000F61A0000}"/>
    <cellStyle name="Wasser 2 2" xfId="4870" xr:uid="{00000000-0005-0000-0000-0000F71A0000}"/>
    <cellStyle name="Wasser 2 3" xfId="2815" xr:uid="{00000000-0005-0000-0000-0000F81A0000}"/>
    <cellStyle name="Wasseremission" xfId="2787" xr:uid="{00000000-0005-0000-0000-0000F91A0000}"/>
    <cellStyle name="wissenschaft" xfId="27" xr:uid="{00000000-0005-0000-0000-0000FA1A0000}"/>
    <cellStyle name="wissenschaft+" xfId="28" xr:uid="{00000000-0005-0000-0000-0000FB1A0000}"/>
    <cellStyle name="wissenschaft-Eingabe" xfId="29" xr:uid="{00000000-0005-0000-0000-0000FC1A0000}"/>
    <cellStyle name="wissenschaft-Eingabe 2" xfId="50" xr:uid="{00000000-0005-0000-0000-0000FD1A0000}"/>
    <cellStyle name="wissenschaft-Eingabe 2 2" xfId="2788" xr:uid="{00000000-0005-0000-0000-0000FE1A0000}"/>
    <cellStyle name="wissenschaft-Eingabe 2 3" xfId="2789" xr:uid="{00000000-0005-0000-0000-0000FF1A0000}"/>
    <cellStyle name="wissenschaft-Eingabe 3" xfId="2790" xr:uid="{00000000-0005-0000-0000-0000001B0000}"/>
    <cellStyle name="zkh" xfId="30" xr:uid="{00000000-0005-0000-0000-0000011B0000}"/>
  </cellStyles>
  <dxfs count="11">
    <dxf>
      <font>
        <color auto="1"/>
      </font>
      <fill>
        <patternFill>
          <bgColor rgb="FFFFFF99"/>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FF99"/>
        </patternFill>
      </fill>
      <border>
        <left style="thin">
          <color auto="1"/>
        </left>
        <right style="thin">
          <color auto="1"/>
        </right>
        <top style="thin">
          <color auto="1"/>
        </top>
        <bottom style="thin">
          <color auto="1"/>
        </bottom>
        <vertical/>
        <horizontal/>
      </border>
    </dxf>
    <dxf>
      <fill>
        <patternFill>
          <bgColor theme="0" tint="-0.14996795556505021"/>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0000"/>
        </patternFill>
      </fill>
    </dxf>
  </dxfs>
  <tableStyles count="0" defaultTableStyle="TableStyleMedium2" defaultPivotStyle="PivotStyleLight16"/>
  <colors>
    <mruColors>
      <color rgb="FFFFFF99"/>
      <color rgb="FFC79900"/>
      <color rgb="FFFFCCCC"/>
      <color rgb="FF571B7E"/>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lcacommons.gov/catalog"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5</xdr:col>
      <xdr:colOff>314325</xdr:colOff>
      <xdr:row>33</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a:t>
          </a:r>
          <a:r>
            <a:rPr lang="en-US" sz="1000" baseline="0">
              <a:solidFill>
                <a:schemeClr val="dk1"/>
              </a:solidFill>
              <a:latin typeface="Arial" pitchFamily="34" charset="0"/>
              <a:ea typeface="+mn-ea"/>
              <a:cs typeface="Arial" pitchFamily="34" charset="0"/>
            </a:rPr>
            <a:t> t</a:t>
          </a:r>
          <a:r>
            <a:rPr lang="en-US" sz="1000">
              <a:solidFill>
                <a:schemeClr val="dk1"/>
              </a:solidFill>
              <a:latin typeface="Arial" pitchFamily="34" charset="0"/>
              <a:ea typeface="+mn-ea"/>
              <a:cs typeface="Arial" pitchFamily="34" charset="0"/>
            </a:rPr>
            <a:t>he United States Government nor any person acting its behalf:</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414773</xdr:colOff>
      <xdr:row>2</xdr:row>
      <xdr:rowOff>38517</xdr:rowOff>
    </xdr:from>
    <xdr:to>
      <xdr:col>1</xdr:col>
      <xdr:colOff>3048000</xdr:colOff>
      <xdr:row>17</xdr:row>
      <xdr:rowOff>70936</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510273" y="495717"/>
          <a:ext cx="2633227" cy="25470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128588</xdr:colOff>
      <xdr:row>1</xdr:row>
      <xdr:rowOff>69056</xdr:rowOff>
    </xdr:from>
    <xdr:to>
      <xdr:col>7</xdr:col>
      <xdr:colOff>1376363</xdr:colOff>
      <xdr:row>2</xdr:row>
      <xdr:rowOff>1514476</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519488" y="240506"/>
          <a:ext cx="4667250" cy="1845470"/>
        </a:xfrm>
        <a:prstGeom prst="rect">
          <a:avLst/>
        </a:prstGeom>
        <a:solidFill>
          <a:schemeClr val="accent6">
            <a:lumMod val="20000"/>
            <a:lumOff val="8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9525</xdr:rowOff>
        </xdr:from>
        <xdr:to>
          <xdr:col>3</xdr:col>
          <xdr:colOff>0</xdr:colOff>
          <xdr:row>3</xdr:row>
          <xdr:rowOff>19050</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13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5</xdr:row>
          <xdr:rowOff>161925</xdr:rowOff>
        </xdr:from>
        <xdr:to>
          <xdr:col>3</xdr:col>
          <xdr:colOff>9525</xdr:colOff>
          <xdr:row>7</xdr:row>
          <xdr:rowOff>9525</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13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38100</xdr:rowOff>
        </xdr:from>
        <xdr:to>
          <xdr:col>3</xdr:col>
          <xdr:colOff>9525</xdr:colOff>
          <xdr:row>5</xdr:row>
          <xdr:rowOff>19050</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13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161925</xdr:rowOff>
        </xdr:from>
        <xdr:to>
          <xdr:col>3</xdr:col>
          <xdr:colOff>9525</xdr:colOff>
          <xdr:row>9</xdr:row>
          <xdr:rowOff>9525</xdr:rowOff>
        </xdr:to>
        <xdr:sp macro="" textlink="">
          <xdr:nvSpPr>
            <xdr:cNvPr id="86020" name="Check Box 4" hidden="1">
              <a:extLst>
                <a:ext uri="{63B3BB69-23CF-44E3-9099-C40C66FF867C}">
                  <a14:compatExt spid="_x0000_s86020"/>
                </a:ext>
                <a:ext uri="{FF2B5EF4-FFF2-40B4-BE49-F238E27FC236}">
                  <a16:creationId xmlns:a16="http://schemas.microsoft.com/office/drawing/2014/main" id="{00000000-0008-0000-1300-00000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21" name="Check Box 5" hidden="1">
              <a:extLst>
                <a:ext uri="{63B3BB69-23CF-44E3-9099-C40C66FF867C}">
                  <a14:compatExt spid="_x0000_s86021"/>
                </a:ext>
                <a:ext uri="{FF2B5EF4-FFF2-40B4-BE49-F238E27FC236}">
                  <a16:creationId xmlns:a16="http://schemas.microsoft.com/office/drawing/2014/main" id="{00000000-0008-0000-1300-00000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2" name="Check Box 6" hidden="1">
              <a:extLst>
                <a:ext uri="{63B3BB69-23CF-44E3-9099-C40C66FF867C}">
                  <a14:compatExt spid="_x0000_s86022"/>
                </a:ext>
                <a:ext uri="{FF2B5EF4-FFF2-40B4-BE49-F238E27FC236}">
                  <a16:creationId xmlns:a16="http://schemas.microsoft.com/office/drawing/2014/main" id="{00000000-0008-0000-1300-00000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3" name="Check Box 7" hidden="1">
              <a:extLst>
                <a:ext uri="{63B3BB69-23CF-44E3-9099-C40C66FF867C}">
                  <a14:compatExt spid="_x0000_s86023"/>
                </a:ext>
                <a:ext uri="{FF2B5EF4-FFF2-40B4-BE49-F238E27FC236}">
                  <a16:creationId xmlns:a16="http://schemas.microsoft.com/office/drawing/2014/main" id="{00000000-0008-0000-1300-00000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14</xdr:row>
          <xdr:rowOff>0</xdr:rowOff>
        </xdr:from>
        <xdr:to>
          <xdr:col>3</xdr:col>
          <xdr:colOff>9525</xdr:colOff>
          <xdr:row>15</xdr:row>
          <xdr:rowOff>9525</xdr:rowOff>
        </xdr:to>
        <xdr:sp macro="" textlink="">
          <xdr:nvSpPr>
            <xdr:cNvPr id="86024" name="Check Box 8" hidden="1">
              <a:extLst>
                <a:ext uri="{63B3BB69-23CF-44E3-9099-C40C66FF867C}">
                  <a14:compatExt spid="_x0000_s86024"/>
                </a:ext>
                <a:ext uri="{FF2B5EF4-FFF2-40B4-BE49-F238E27FC236}">
                  <a16:creationId xmlns:a16="http://schemas.microsoft.com/office/drawing/2014/main" id="{00000000-0008-0000-1300-00000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9525</xdr:rowOff>
        </xdr:from>
        <xdr:to>
          <xdr:col>3</xdr:col>
          <xdr:colOff>0</xdr:colOff>
          <xdr:row>17</xdr:row>
          <xdr:rowOff>19050</xdr:rowOff>
        </xdr:to>
        <xdr:sp macro="" textlink="">
          <xdr:nvSpPr>
            <xdr:cNvPr id="86025" name="Check Box 9" hidden="1">
              <a:extLst>
                <a:ext uri="{63B3BB69-23CF-44E3-9099-C40C66FF867C}">
                  <a14:compatExt spid="_x0000_s86025"/>
                </a:ext>
                <a:ext uri="{FF2B5EF4-FFF2-40B4-BE49-F238E27FC236}">
                  <a16:creationId xmlns:a16="http://schemas.microsoft.com/office/drawing/2014/main" id="{00000000-0008-0000-1300-000009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0</xdr:rowOff>
        </xdr:to>
        <xdr:sp macro="" textlink="">
          <xdr:nvSpPr>
            <xdr:cNvPr id="86026" name="Check Box 10" hidden="1">
              <a:extLst>
                <a:ext uri="{63B3BB69-23CF-44E3-9099-C40C66FF867C}">
                  <a14:compatExt spid="_x0000_s86026"/>
                </a:ext>
                <a:ext uri="{FF2B5EF4-FFF2-40B4-BE49-F238E27FC236}">
                  <a16:creationId xmlns:a16="http://schemas.microsoft.com/office/drawing/2014/main" id="{00000000-0008-0000-1300-00000A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0</xdr:rowOff>
        </xdr:from>
        <xdr:to>
          <xdr:col>5</xdr:col>
          <xdr:colOff>0</xdr:colOff>
          <xdr:row>11</xdr:row>
          <xdr:rowOff>9525</xdr:rowOff>
        </xdr:to>
        <xdr:sp macro="" textlink="">
          <xdr:nvSpPr>
            <xdr:cNvPr id="86027" name="Check Box 11" hidden="1">
              <a:extLst>
                <a:ext uri="{63B3BB69-23CF-44E3-9099-C40C66FF867C}">
                  <a14:compatExt spid="_x0000_s86027"/>
                </a:ext>
                <a:ext uri="{FF2B5EF4-FFF2-40B4-BE49-F238E27FC236}">
                  <a16:creationId xmlns:a16="http://schemas.microsoft.com/office/drawing/2014/main" id="{00000000-0008-0000-1300-00000B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12</xdr:row>
          <xdr:rowOff>0</xdr:rowOff>
        </xdr:from>
        <xdr:to>
          <xdr:col>4</xdr:col>
          <xdr:colOff>190500</xdr:colOff>
          <xdr:row>13</xdr:row>
          <xdr:rowOff>9525</xdr:rowOff>
        </xdr:to>
        <xdr:sp macro="" textlink="">
          <xdr:nvSpPr>
            <xdr:cNvPr id="86028" name="Check Box 12" hidden="1">
              <a:extLst>
                <a:ext uri="{63B3BB69-23CF-44E3-9099-C40C66FF867C}">
                  <a14:compatExt spid="_x0000_s86028"/>
                </a:ext>
                <a:ext uri="{FF2B5EF4-FFF2-40B4-BE49-F238E27FC236}">
                  <a16:creationId xmlns:a16="http://schemas.microsoft.com/office/drawing/2014/main" id="{00000000-0008-0000-1300-00000C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190500</xdr:colOff>
          <xdr:row>15</xdr:row>
          <xdr:rowOff>9525</xdr:rowOff>
        </xdr:to>
        <xdr:sp macro="" textlink="">
          <xdr:nvSpPr>
            <xdr:cNvPr id="86029" name="Check Box 13" hidden="1">
              <a:extLst>
                <a:ext uri="{63B3BB69-23CF-44E3-9099-C40C66FF867C}">
                  <a14:compatExt spid="_x0000_s86029"/>
                </a:ext>
                <a:ext uri="{FF2B5EF4-FFF2-40B4-BE49-F238E27FC236}">
                  <a16:creationId xmlns:a16="http://schemas.microsoft.com/office/drawing/2014/main" id="{00000000-0008-0000-1300-00000D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18</xdr:row>
          <xdr:rowOff>0</xdr:rowOff>
        </xdr:from>
        <xdr:to>
          <xdr:col>4</xdr:col>
          <xdr:colOff>190500</xdr:colOff>
          <xdr:row>19</xdr:row>
          <xdr:rowOff>0</xdr:rowOff>
        </xdr:to>
        <xdr:sp macro="" textlink="">
          <xdr:nvSpPr>
            <xdr:cNvPr id="86030" name="Check Box 14" hidden="1">
              <a:extLst>
                <a:ext uri="{63B3BB69-23CF-44E3-9099-C40C66FF867C}">
                  <a14:compatExt spid="_x0000_s86030"/>
                </a:ext>
                <a:ext uri="{FF2B5EF4-FFF2-40B4-BE49-F238E27FC236}">
                  <a16:creationId xmlns:a16="http://schemas.microsoft.com/office/drawing/2014/main" id="{00000000-0008-0000-1300-00000E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xdr:row>
          <xdr:rowOff>0</xdr:rowOff>
        </xdr:from>
        <xdr:to>
          <xdr:col>4</xdr:col>
          <xdr:colOff>190500</xdr:colOff>
          <xdr:row>17</xdr:row>
          <xdr:rowOff>9525</xdr:rowOff>
        </xdr:to>
        <xdr:sp macro="" textlink="">
          <xdr:nvSpPr>
            <xdr:cNvPr id="86031" name="Check Box 15" hidden="1">
              <a:extLst>
                <a:ext uri="{63B3BB69-23CF-44E3-9099-C40C66FF867C}">
                  <a14:compatExt spid="_x0000_s86031"/>
                </a:ext>
                <a:ext uri="{FF2B5EF4-FFF2-40B4-BE49-F238E27FC236}">
                  <a16:creationId xmlns:a16="http://schemas.microsoft.com/office/drawing/2014/main" id="{00000000-0008-0000-1300-00000F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0</xdr:colOff>
          <xdr:row>15</xdr:row>
          <xdr:rowOff>9525</xdr:rowOff>
        </xdr:to>
        <xdr:sp macro="" textlink="">
          <xdr:nvSpPr>
            <xdr:cNvPr id="86032" name="Check Box 16" hidden="1">
              <a:extLst>
                <a:ext uri="{63B3BB69-23CF-44E3-9099-C40C66FF867C}">
                  <a14:compatExt spid="_x0000_s86032"/>
                </a:ext>
                <a:ext uri="{FF2B5EF4-FFF2-40B4-BE49-F238E27FC236}">
                  <a16:creationId xmlns:a16="http://schemas.microsoft.com/office/drawing/2014/main" id="{00000000-0008-0000-1300-000010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9</xdr:col>
          <xdr:colOff>0</xdr:colOff>
          <xdr:row>15</xdr:row>
          <xdr:rowOff>9525</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13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0</xdr:rowOff>
        </xdr:from>
        <xdr:to>
          <xdr:col>7</xdr:col>
          <xdr:colOff>9525</xdr:colOff>
          <xdr:row>11</xdr:row>
          <xdr:rowOff>9525</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13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13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6" name="Check Box 20" hidden="1">
              <a:extLst>
                <a:ext uri="{63B3BB69-23CF-44E3-9099-C40C66FF867C}">
                  <a14:compatExt spid="_x0000_s86036"/>
                </a:ext>
                <a:ext uri="{FF2B5EF4-FFF2-40B4-BE49-F238E27FC236}">
                  <a16:creationId xmlns:a16="http://schemas.microsoft.com/office/drawing/2014/main" id="{00000000-0008-0000-1300-00001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xdr:row>
          <xdr:rowOff>0</xdr:rowOff>
        </xdr:from>
        <xdr:to>
          <xdr:col>4</xdr:col>
          <xdr:colOff>190500</xdr:colOff>
          <xdr:row>11</xdr:row>
          <xdr:rowOff>9525</xdr:rowOff>
        </xdr:to>
        <xdr:sp macro="" textlink="">
          <xdr:nvSpPr>
            <xdr:cNvPr id="86037" name="Check Box 21" hidden="1">
              <a:extLst>
                <a:ext uri="{63B3BB69-23CF-44E3-9099-C40C66FF867C}">
                  <a14:compatExt spid="_x0000_s86037"/>
                </a:ext>
                <a:ext uri="{FF2B5EF4-FFF2-40B4-BE49-F238E27FC236}">
                  <a16:creationId xmlns:a16="http://schemas.microsoft.com/office/drawing/2014/main" id="{00000000-0008-0000-1300-00001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gwers/Downloads/Bitcoal_AZN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dropdowns"/>
      <sheetName val="NAICS Code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hyperlink" Target="mailto:name@email.com" TargetMode="External"/><Relationship Id="rId2" Type="http://schemas.openxmlformats.org/officeDocument/2006/relationships/hyperlink" Target="http://www.google.com/" TargetMode="External"/><Relationship Id="rId1" Type="http://schemas.openxmlformats.org/officeDocument/2006/relationships/hyperlink" Target="mailto:name@email.com" TargetMode="External"/><Relationship Id="rId4" Type="http://schemas.openxmlformats.org/officeDocument/2006/relationships/hyperlink" Target="mailto:lca@epa.gov"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2.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Q23"/>
  <sheetViews>
    <sheetView zoomScaleNormal="100" zoomScaleSheetLayoutView="100" workbookViewId="0"/>
  </sheetViews>
  <sheetFormatPr defaultColWidth="9.140625" defaultRowHeight="12.75" x14ac:dyDescent="0.2"/>
  <cols>
    <col min="1" max="1" width="30.5703125" style="19" customWidth="1"/>
    <col min="2" max="2" width="94.28515625" style="19" customWidth="1"/>
    <col min="3" max="16384" width="9.140625" style="19"/>
  </cols>
  <sheetData>
    <row r="1" spans="1:3" ht="23.25" x14ac:dyDescent="0.35">
      <c r="A1" s="50" t="s">
        <v>1832</v>
      </c>
    </row>
    <row r="3" spans="1:3" x14ac:dyDescent="0.2">
      <c r="A3" s="51" t="s">
        <v>9549</v>
      </c>
    </row>
    <row r="7" spans="1:3" x14ac:dyDescent="0.2">
      <c r="A7"/>
    </row>
    <row r="8" spans="1:3" x14ac:dyDescent="0.2">
      <c r="C8"/>
    </row>
    <row r="15" spans="1:3" x14ac:dyDescent="0.2">
      <c r="A15" s="22"/>
    </row>
    <row r="16" spans="1:3" x14ac:dyDescent="0.2">
      <c r="A16" s="22"/>
    </row>
    <row r="17" spans="1:17" x14ac:dyDescent="0.2">
      <c r="A17" s="22"/>
    </row>
    <row r="18" spans="1:17" ht="14.25" x14ac:dyDescent="0.2">
      <c r="A18" s="52"/>
      <c r="B18" s="29"/>
      <c r="C18" s="29"/>
      <c r="D18" s="29"/>
      <c r="E18" s="29"/>
      <c r="F18" s="29"/>
      <c r="G18" s="29"/>
      <c r="H18" s="29"/>
      <c r="I18" s="29"/>
      <c r="J18" s="29"/>
      <c r="K18" s="29"/>
      <c r="L18" s="29"/>
      <c r="M18" s="29"/>
      <c r="N18" s="29"/>
      <c r="O18" s="29"/>
      <c r="P18" s="29"/>
      <c r="Q18" s="29"/>
    </row>
    <row r="19" spans="1:17" x14ac:dyDescent="0.2">
      <c r="A19" s="29"/>
      <c r="B19" s="29"/>
      <c r="C19" s="29"/>
      <c r="D19" s="29"/>
      <c r="E19" s="29"/>
      <c r="F19" s="29"/>
      <c r="G19" s="29"/>
      <c r="H19" s="29"/>
      <c r="I19" s="29"/>
      <c r="J19" s="29"/>
      <c r="K19" s="29"/>
      <c r="L19" s="29"/>
      <c r="M19" s="29"/>
      <c r="N19" s="29"/>
      <c r="O19" s="29"/>
      <c r="P19" s="29"/>
      <c r="Q19" s="29"/>
    </row>
    <row r="20" spans="1:17" x14ac:dyDescent="0.2">
      <c r="A20" s="29"/>
      <c r="B20" s="29"/>
      <c r="C20" s="29"/>
      <c r="D20" s="29"/>
      <c r="E20" s="29"/>
      <c r="F20" s="29"/>
      <c r="G20" s="29"/>
      <c r="H20" s="29"/>
      <c r="I20" s="29"/>
      <c r="J20" s="29"/>
      <c r="K20" s="29"/>
      <c r="L20" s="29"/>
      <c r="M20" s="29"/>
      <c r="N20" s="29"/>
      <c r="O20" s="29"/>
      <c r="P20" s="29"/>
      <c r="Q20" s="29"/>
    </row>
    <row r="21" spans="1:17" x14ac:dyDescent="0.2">
      <c r="A21" s="29"/>
      <c r="B21" s="29"/>
      <c r="C21" s="29"/>
      <c r="D21" s="29"/>
      <c r="E21" s="29"/>
      <c r="F21" s="29"/>
      <c r="G21" s="29"/>
      <c r="H21" s="29"/>
      <c r="I21" s="29"/>
      <c r="J21" s="29"/>
      <c r="K21" s="29"/>
      <c r="L21" s="29"/>
      <c r="M21" s="29"/>
      <c r="N21" s="29"/>
      <c r="O21" s="29"/>
      <c r="P21" s="29"/>
      <c r="Q21" s="29"/>
    </row>
    <row r="22" spans="1:17" x14ac:dyDescent="0.2">
      <c r="A22" s="29"/>
      <c r="B22" s="29"/>
      <c r="C22" s="29"/>
      <c r="D22" s="29"/>
      <c r="E22" s="29"/>
      <c r="F22" s="29"/>
      <c r="G22" s="29"/>
      <c r="H22" s="29"/>
      <c r="I22" s="29"/>
      <c r="J22" s="29"/>
      <c r="K22" s="29"/>
      <c r="L22" s="29"/>
      <c r="M22" s="29"/>
      <c r="N22" s="29"/>
      <c r="O22" s="29"/>
      <c r="P22" s="29"/>
      <c r="Q22" s="29"/>
    </row>
    <row r="23" spans="1:17" x14ac:dyDescent="0.2">
      <c r="A23" s="29"/>
      <c r="B23" s="29"/>
      <c r="C23" s="29"/>
      <c r="D23" s="29"/>
      <c r="E23" s="29"/>
      <c r="F23" s="29"/>
      <c r="G23" s="29"/>
      <c r="H23" s="29"/>
      <c r="I23" s="29"/>
      <c r="J23" s="29"/>
      <c r="K23" s="29"/>
      <c r="L23" s="29"/>
      <c r="M23" s="29"/>
      <c r="N23" s="29"/>
      <c r="O23" s="29"/>
      <c r="P23" s="29"/>
      <c r="Q23" s="2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P32"/>
  <sheetViews>
    <sheetView workbookViewId="0"/>
  </sheetViews>
  <sheetFormatPr defaultRowHeight="12.75" x14ac:dyDescent="0.2"/>
  <cols>
    <col min="1" max="1" width="2.85546875" customWidth="1"/>
    <col min="2" max="2" width="4.28515625" customWidth="1"/>
    <col min="3" max="3" width="20.85546875" customWidth="1"/>
  </cols>
  <sheetData>
    <row r="1" spans="1:16" x14ac:dyDescent="0.2">
      <c r="A1" s="19"/>
      <c r="B1" s="27" t="s">
        <v>1780</v>
      </c>
      <c r="C1" s="19"/>
      <c r="D1" s="19"/>
      <c r="E1" s="19"/>
      <c r="F1" s="19"/>
      <c r="G1" s="19"/>
      <c r="H1" s="19"/>
      <c r="I1" s="19"/>
      <c r="J1" s="19"/>
      <c r="K1" s="19"/>
      <c r="L1" s="19"/>
      <c r="M1" s="19"/>
      <c r="N1" s="19"/>
      <c r="O1" s="19"/>
      <c r="P1" s="19"/>
    </row>
    <row r="2" spans="1:16" x14ac:dyDescent="0.2">
      <c r="A2" s="19"/>
      <c r="B2" s="22"/>
      <c r="C2" s="19"/>
      <c r="D2" s="19"/>
      <c r="E2" s="19"/>
      <c r="F2" s="19"/>
      <c r="G2" s="19"/>
      <c r="H2" s="19"/>
      <c r="I2" s="19"/>
      <c r="J2" s="19"/>
      <c r="K2" s="19"/>
      <c r="L2" s="19"/>
      <c r="M2" s="19"/>
      <c r="N2" s="19"/>
      <c r="O2" s="19"/>
      <c r="P2" s="19"/>
    </row>
    <row r="3" spans="1:16" x14ac:dyDescent="0.2">
      <c r="A3" s="19"/>
      <c r="B3" s="84"/>
      <c r="C3" s="22" t="s">
        <v>1771</v>
      </c>
      <c r="D3" s="22" t="s">
        <v>1772</v>
      </c>
      <c r="E3" s="19"/>
      <c r="F3" s="19"/>
      <c r="G3" s="19"/>
      <c r="H3" s="19"/>
      <c r="I3" s="19"/>
      <c r="J3" s="19"/>
      <c r="K3" s="19"/>
      <c r="L3" s="19"/>
      <c r="M3" s="19"/>
      <c r="N3" s="19"/>
      <c r="O3" s="19"/>
      <c r="P3" s="19"/>
    </row>
    <row r="4" spans="1:16" x14ac:dyDescent="0.2">
      <c r="A4" s="19"/>
      <c r="B4" s="165"/>
      <c r="C4" s="22"/>
      <c r="D4" s="19"/>
      <c r="E4" s="19"/>
      <c r="F4" s="19"/>
      <c r="G4" s="19"/>
      <c r="H4" s="19"/>
      <c r="I4" s="19"/>
      <c r="J4" s="19"/>
      <c r="K4" s="19"/>
      <c r="L4" s="19"/>
      <c r="M4" s="19"/>
      <c r="N4" s="19"/>
      <c r="O4" s="19"/>
      <c r="P4" s="19"/>
    </row>
    <row r="5" spans="1:16" x14ac:dyDescent="0.2">
      <c r="A5" s="19"/>
      <c r="B5" s="98"/>
      <c r="C5" s="22" t="s">
        <v>1770</v>
      </c>
      <c r="D5" s="22" t="s">
        <v>1773</v>
      </c>
      <c r="E5" s="19"/>
      <c r="F5" s="19"/>
      <c r="G5" s="19"/>
      <c r="H5" s="19"/>
      <c r="I5" s="19"/>
      <c r="J5" s="19"/>
      <c r="K5" s="19"/>
      <c r="L5" s="19"/>
      <c r="M5" s="19"/>
      <c r="N5" s="19"/>
      <c r="O5" s="19"/>
      <c r="P5" s="19"/>
    </row>
    <row r="6" spans="1:16" x14ac:dyDescent="0.2">
      <c r="A6" s="19"/>
      <c r="B6" s="19"/>
      <c r="C6" s="19"/>
      <c r="D6" s="19"/>
      <c r="E6" s="19"/>
      <c r="F6" s="19"/>
      <c r="G6" s="19"/>
      <c r="H6" s="19"/>
      <c r="I6" s="19"/>
      <c r="J6" s="19"/>
      <c r="K6" s="19"/>
      <c r="L6" s="19"/>
      <c r="M6" s="19"/>
      <c r="N6" s="19"/>
      <c r="O6" s="19"/>
      <c r="P6" s="19"/>
    </row>
    <row r="7" spans="1:16" x14ac:dyDescent="0.2">
      <c r="A7" s="19"/>
      <c r="B7" s="168"/>
      <c r="C7" s="22" t="s">
        <v>1775</v>
      </c>
      <c r="D7" s="22" t="s">
        <v>1774</v>
      </c>
      <c r="E7" s="19"/>
      <c r="F7" s="19"/>
      <c r="G7" s="19"/>
      <c r="H7" s="19"/>
      <c r="I7" s="19"/>
      <c r="J7" s="19"/>
      <c r="K7" s="19"/>
      <c r="L7" s="19"/>
      <c r="M7" s="19"/>
      <c r="N7" s="19"/>
      <c r="O7" s="19"/>
      <c r="P7" s="19"/>
    </row>
    <row r="8" spans="1:16" x14ac:dyDescent="0.2">
      <c r="A8" s="19"/>
      <c r="B8" s="19"/>
      <c r="C8" s="19"/>
      <c r="D8" s="19"/>
      <c r="E8" s="19"/>
      <c r="F8" s="19"/>
      <c r="G8" s="19"/>
      <c r="H8" s="19"/>
      <c r="I8" s="19"/>
      <c r="J8" s="19"/>
      <c r="K8" s="19"/>
      <c r="L8" s="19"/>
      <c r="M8" s="19"/>
      <c r="N8" s="19"/>
      <c r="O8" s="19"/>
      <c r="P8" s="19"/>
    </row>
    <row r="9" spans="1:16" x14ac:dyDescent="0.2">
      <c r="A9" s="19"/>
      <c r="B9" s="167"/>
      <c r="C9" s="22" t="s">
        <v>1776</v>
      </c>
      <c r="D9" s="22" t="s">
        <v>1769</v>
      </c>
      <c r="E9" s="19"/>
      <c r="F9" s="19"/>
      <c r="G9" s="19"/>
      <c r="H9" s="19"/>
      <c r="I9" s="19"/>
      <c r="J9" s="19"/>
      <c r="K9" s="19"/>
      <c r="L9" s="19"/>
      <c r="M9" s="19"/>
      <c r="N9" s="19"/>
      <c r="O9" s="19"/>
      <c r="P9" s="19"/>
    </row>
    <row r="10" spans="1:16" x14ac:dyDescent="0.2">
      <c r="A10" s="19"/>
      <c r="B10" s="19"/>
      <c r="C10" s="19"/>
      <c r="D10" s="19"/>
      <c r="E10" s="19"/>
      <c r="F10" s="19"/>
      <c r="G10" s="19"/>
      <c r="H10" s="19"/>
      <c r="I10" s="19"/>
      <c r="J10" s="19"/>
      <c r="K10" s="19"/>
      <c r="L10" s="19"/>
      <c r="M10" s="19"/>
      <c r="N10" s="19"/>
      <c r="O10" s="19"/>
      <c r="P10" s="19"/>
    </row>
    <row r="11" spans="1:16" x14ac:dyDescent="0.2">
      <c r="A11" s="19"/>
      <c r="B11" s="169"/>
      <c r="C11" s="22" t="s">
        <v>1777</v>
      </c>
      <c r="D11" s="22" t="s">
        <v>2222</v>
      </c>
      <c r="E11" s="19"/>
      <c r="F11" s="19"/>
      <c r="G11" s="19"/>
      <c r="H11" s="19"/>
      <c r="I11" s="19"/>
      <c r="J11" s="19"/>
      <c r="K11" s="19"/>
      <c r="L11" s="19"/>
      <c r="M11" s="19"/>
      <c r="N11" s="19"/>
      <c r="O11" s="19"/>
      <c r="P11" s="19"/>
    </row>
    <row r="12" spans="1:16" x14ac:dyDescent="0.2">
      <c r="A12" s="19"/>
      <c r="B12" s="96"/>
      <c r="C12" s="22"/>
      <c r="D12" s="22"/>
      <c r="E12" s="19"/>
      <c r="F12" s="19"/>
      <c r="G12" s="19"/>
      <c r="H12" s="19"/>
      <c r="I12" s="19"/>
      <c r="J12" s="19"/>
      <c r="K12" s="19"/>
      <c r="L12" s="19"/>
      <c r="M12" s="19"/>
      <c r="N12" s="19"/>
      <c r="O12" s="19"/>
      <c r="P12" s="19"/>
    </row>
    <row r="13" spans="1:16" x14ac:dyDescent="0.2">
      <c r="A13" s="19"/>
      <c r="B13" s="96" t="s">
        <v>1781</v>
      </c>
      <c r="C13" s="22"/>
      <c r="D13" s="22"/>
      <c r="E13" s="19"/>
      <c r="F13" s="19"/>
      <c r="G13" s="19"/>
      <c r="H13" s="19"/>
      <c r="I13" s="19"/>
      <c r="J13" s="19"/>
      <c r="K13" s="19"/>
      <c r="L13" s="19"/>
      <c r="M13" s="19"/>
      <c r="N13" s="19"/>
      <c r="O13" s="19"/>
      <c r="P13" s="19"/>
    </row>
    <row r="14" spans="1:16" x14ac:dyDescent="0.2">
      <c r="A14" s="19"/>
      <c r="B14" s="96"/>
      <c r="C14" s="22"/>
      <c r="D14" s="22"/>
      <c r="E14" s="19"/>
      <c r="F14" s="19"/>
      <c r="G14" s="19"/>
      <c r="H14" s="19"/>
      <c r="I14" s="19"/>
      <c r="J14" s="19"/>
      <c r="K14" s="19"/>
      <c r="L14" s="19"/>
      <c r="M14" s="19"/>
      <c r="N14" s="19"/>
      <c r="O14" s="19"/>
      <c r="P14" s="19"/>
    </row>
    <row r="15" spans="1:16" x14ac:dyDescent="0.2">
      <c r="A15" s="19"/>
      <c r="B15" s="31"/>
      <c r="C15" s="22" t="s">
        <v>1782</v>
      </c>
      <c r="D15" s="22" t="s">
        <v>1784</v>
      </c>
      <c r="E15" s="19"/>
      <c r="F15" s="19"/>
      <c r="G15" s="19"/>
      <c r="H15" s="19"/>
      <c r="I15" s="19"/>
      <c r="J15" s="19"/>
      <c r="K15" s="19"/>
      <c r="L15" s="19"/>
      <c r="M15" s="19"/>
      <c r="N15" s="19"/>
      <c r="O15" s="19"/>
      <c r="P15" s="19"/>
    </row>
    <row r="16" spans="1:16" x14ac:dyDescent="0.2">
      <c r="A16" s="19"/>
      <c r="B16" s="96"/>
      <c r="C16" s="22"/>
      <c r="D16" s="22"/>
      <c r="E16" s="19"/>
      <c r="F16" s="19"/>
      <c r="G16" s="19"/>
      <c r="H16" s="19"/>
      <c r="I16" s="19"/>
      <c r="J16" s="19"/>
      <c r="K16" s="19"/>
      <c r="L16" s="19"/>
      <c r="M16" s="19"/>
      <c r="N16" s="19"/>
      <c r="O16" s="19"/>
      <c r="P16" s="19"/>
    </row>
    <row r="17" spans="1:16" x14ac:dyDescent="0.2">
      <c r="A17" s="19"/>
      <c r="B17" s="166"/>
      <c r="C17" s="22" t="s">
        <v>1783</v>
      </c>
      <c r="D17" s="22" t="s">
        <v>1785</v>
      </c>
      <c r="E17" s="19"/>
      <c r="F17" s="19"/>
      <c r="G17" s="19"/>
      <c r="H17" s="19"/>
      <c r="I17" s="19"/>
      <c r="J17" s="19"/>
      <c r="K17" s="19"/>
      <c r="L17" s="19"/>
      <c r="M17" s="19"/>
      <c r="N17" s="19"/>
      <c r="O17" s="19"/>
      <c r="P17" s="19"/>
    </row>
    <row r="18" spans="1:16" x14ac:dyDescent="0.2">
      <c r="A18" s="19"/>
      <c r="B18" s="19"/>
      <c r="C18" s="19"/>
      <c r="D18" s="19"/>
      <c r="E18" s="19"/>
      <c r="F18" s="19"/>
      <c r="G18" s="19"/>
      <c r="H18" s="19"/>
      <c r="I18" s="19"/>
      <c r="J18" s="19"/>
      <c r="K18" s="19"/>
      <c r="L18" s="19"/>
      <c r="M18" s="19"/>
      <c r="N18" s="19"/>
      <c r="O18" s="19"/>
      <c r="P18" s="19"/>
    </row>
    <row r="19" spans="1:16" ht="60.6" customHeight="1" x14ac:dyDescent="0.2">
      <c r="A19" s="41"/>
      <c r="B19" s="330" t="s">
        <v>1854</v>
      </c>
      <c r="C19" s="330"/>
      <c r="D19" s="330"/>
      <c r="E19" s="330"/>
      <c r="F19" s="330"/>
      <c r="G19" s="330"/>
      <c r="H19" s="330"/>
      <c r="I19" s="330"/>
      <c r="J19" s="330"/>
      <c r="K19" s="330"/>
      <c r="L19" s="330"/>
      <c r="M19" s="330"/>
      <c r="N19" s="330"/>
      <c r="O19" s="330"/>
      <c r="P19" s="330"/>
    </row>
    <row r="20" spans="1:16" x14ac:dyDescent="0.2">
      <c r="A20" s="19"/>
      <c r="B20" s="164"/>
      <c r="C20" s="164"/>
      <c r="D20" s="164"/>
      <c r="E20" s="164"/>
      <c r="F20" s="19"/>
      <c r="G20" s="19"/>
      <c r="H20" s="19"/>
      <c r="I20" s="19"/>
      <c r="J20" s="19"/>
      <c r="K20" s="19"/>
      <c r="L20" s="19"/>
      <c r="M20" s="19"/>
      <c r="N20" s="19"/>
      <c r="O20" s="19"/>
      <c r="P20" s="19"/>
    </row>
    <row r="21" spans="1:16" ht="50.45" customHeight="1" x14ac:dyDescent="0.2">
      <c r="A21" s="19"/>
      <c r="B21" s="331" t="s">
        <v>2235</v>
      </c>
      <c r="C21" s="331"/>
      <c r="D21" s="331"/>
      <c r="E21" s="331"/>
      <c r="F21" s="331"/>
      <c r="G21" s="331"/>
      <c r="H21" s="331"/>
      <c r="I21" s="331"/>
      <c r="J21" s="331"/>
      <c r="K21" s="331"/>
      <c r="L21" s="331"/>
      <c r="M21" s="331"/>
      <c r="N21" s="331"/>
      <c r="O21" s="331"/>
      <c r="P21" s="331"/>
    </row>
    <row r="22" spans="1:16" x14ac:dyDescent="0.2">
      <c r="A22" s="19"/>
      <c r="B22" s="164"/>
      <c r="C22" s="164"/>
      <c r="D22" s="164"/>
      <c r="E22" s="164"/>
      <c r="F22" s="19"/>
      <c r="G22" s="19"/>
      <c r="H22" s="19"/>
      <c r="I22" s="19"/>
      <c r="J22" s="19"/>
      <c r="K22" s="19"/>
      <c r="L22" s="19"/>
      <c r="M22" s="19"/>
      <c r="N22" s="19"/>
      <c r="O22" s="19"/>
      <c r="P22" s="19"/>
    </row>
    <row r="23" spans="1:16" ht="51" customHeight="1" x14ac:dyDescent="0.2">
      <c r="A23" s="19"/>
      <c r="B23" s="331" t="s">
        <v>1853</v>
      </c>
      <c r="C23" s="331"/>
      <c r="D23" s="331"/>
      <c r="E23" s="331"/>
      <c r="F23" s="331"/>
      <c r="G23" s="331"/>
      <c r="H23" s="331"/>
      <c r="I23" s="331"/>
      <c r="J23" s="331"/>
      <c r="K23" s="331"/>
      <c r="L23" s="331"/>
      <c r="M23" s="331"/>
      <c r="N23" s="331"/>
      <c r="O23" s="331"/>
      <c r="P23" s="331"/>
    </row>
    <row r="24" spans="1:16" x14ac:dyDescent="0.2">
      <c r="A24" s="19"/>
      <c r="B24" s="19"/>
      <c r="C24" s="19"/>
      <c r="D24" s="19"/>
      <c r="E24" s="19"/>
      <c r="F24" s="19"/>
      <c r="G24" s="19"/>
      <c r="H24" s="19"/>
      <c r="I24" s="19"/>
      <c r="J24" s="19"/>
      <c r="K24" s="19"/>
      <c r="L24" s="19"/>
      <c r="M24" s="19"/>
      <c r="N24" s="19"/>
      <c r="O24" s="19"/>
      <c r="P24" s="19"/>
    </row>
    <row r="25" spans="1:16" ht="55.15" customHeight="1" x14ac:dyDescent="0.2">
      <c r="A25" s="19"/>
      <c r="B25" s="331"/>
      <c r="C25" s="331"/>
      <c r="D25" s="331"/>
      <c r="E25" s="331"/>
      <c r="F25" s="331"/>
      <c r="G25" s="331"/>
      <c r="H25" s="331"/>
      <c r="I25" s="331"/>
      <c r="J25" s="331"/>
      <c r="K25" s="331"/>
      <c r="L25" s="331"/>
      <c r="M25" s="331"/>
      <c r="N25" s="331"/>
      <c r="O25" s="331"/>
      <c r="P25" s="331"/>
    </row>
    <row r="26" spans="1:16" x14ac:dyDescent="0.2">
      <c r="A26" s="19"/>
      <c r="B26" s="22"/>
      <c r="C26" s="19"/>
      <c r="D26" s="19"/>
      <c r="E26" s="19"/>
      <c r="F26" s="19"/>
      <c r="G26" s="19"/>
      <c r="H26" s="19"/>
      <c r="I26" s="19"/>
      <c r="J26" s="19"/>
      <c r="K26" s="19"/>
      <c r="L26" s="19"/>
      <c r="M26" s="19"/>
      <c r="N26" s="19"/>
      <c r="O26" s="19"/>
      <c r="P26" s="19"/>
    </row>
    <row r="27" spans="1:16" x14ac:dyDescent="0.2">
      <c r="A27" s="19"/>
      <c r="B27" s="22"/>
      <c r="C27" s="19"/>
      <c r="D27" s="19"/>
      <c r="E27" s="19"/>
      <c r="F27" s="19"/>
      <c r="G27" s="19"/>
      <c r="H27" s="19"/>
      <c r="I27" s="19"/>
      <c r="J27" s="19"/>
      <c r="K27" s="19"/>
      <c r="L27" s="19"/>
      <c r="M27" s="19"/>
      <c r="N27" s="19"/>
      <c r="O27" s="19"/>
      <c r="P27" s="19"/>
    </row>
    <row r="28" spans="1:16" x14ac:dyDescent="0.2">
      <c r="A28" s="19"/>
      <c r="B28" s="22"/>
      <c r="C28" s="19"/>
      <c r="D28" s="19"/>
      <c r="E28" s="19"/>
      <c r="F28" s="19"/>
      <c r="G28" s="19"/>
      <c r="H28" s="19"/>
      <c r="I28" s="19"/>
      <c r="J28" s="19"/>
      <c r="K28" s="19"/>
      <c r="L28" s="19"/>
      <c r="M28" s="19"/>
      <c r="N28" s="19"/>
      <c r="O28" s="19"/>
      <c r="P28" s="19"/>
    </row>
    <row r="29" spans="1:16" x14ac:dyDescent="0.2">
      <c r="A29" s="19"/>
      <c r="B29" s="22"/>
      <c r="C29" s="19"/>
      <c r="D29" s="19"/>
      <c r="E29" s="19"/>
      <c r="F29" s="19"/>
      <c r="G29" s="19"/>
      <c r="H29" s="19"/>
      <c r="I29" s="19"/>
      <c r="J29" s="19"/>
      <c r="K29" s="19"/>
      <c r="L29" s="19"/>
      <c r="M29" s="19"/>
      <c r="N29" s="19"/>
      <c r="O29" s="19"/>
      <c r="P29" s="19"/>
    </row>
    <row r="30" spans="1:16" x14ac:dyDescent="0.2">
      <c r="A30" s="19"/>
      <c r="B30" s="19"/>
      <c r="C30" s="19"/>
      <c r="D30" s="19"/>
      <c r="E30" s="19"/>
      <c r="F30" s="19"/>
      <c r="G30" s="19"/>
      <c r="H30" s="19"/>
      <c r="I30" s="19"/>
      <c r="J30" s="19"/>
      <c r="K30" s="19"/>
      <c r="L30" s="19"/>
      <c r="M30" s="19"/>
      <c r="N30" s="19"/>
      <c r="O30" s="19"/>
      <c r="P30" s="19"/>
    </row>
    <row r="31" spans="1:16" x14ac:dyDescent="0.2">
      <c r="A31" s="19"/>
      <c r="B31" s="19"/>
      <c r="C31" s="19"/>
      <c r="D31" s="19"/>
      <c r="E31" s="19"/>
      <c r="F31" s="19"/>
      <c r="G31" s="19"/>
      <c r="H31" s="19"/>
      <c r="I31" s="19"/>
      <c r="J31" s="19"/>
      <c r="K31" s="19"/>
      <c r="L31" s="19"/>
      <c r="M31" s="19"/>
      <c r="N31" s="19"/>
      <c r="O31" s="19"/>
      <c r="P31" s="19"/>
    </row>
    <row r="32" spans="1:16" x14ac:dyDescent="0.2">
      <c r="A32" s="19"/>
    </row>
  </sheetData>
  <sheetProtection selectLockedCells="1" selectUnlockedCells="1"/>
  <mergeCells count="4">
    <mergeCell ref="B19:P19"/>
    <mergeCell ref="B21:P21"/>
    <mergeCell ref="B23:P23"/>
    <mergeCell ref="B25:P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00B0F0"/>
  </sheetPr>
  <dimension ref="A1:F42"/>
  <sheetViews>
    <sheetView tabSelected="1" topLeftCell="A10" zoomScale="90" zoomScaleNormal="90" workbookViewId="0">
      <selection activeCell="F14" sqref="F14"/>
    </sheetView>
  </sheetViews>
  <sheetFormatPr defaultColWidth="8.85546875" defaultRowHeight="12.75" x14ac:dyDescent="0.2"/>
  <cols>
    <col min="1" max="1" width="8.85546875" style="19"/>
    <col min="2" max="2" width="28.42578125" style="19" customWidth="1"/>
    <col min="3" max="3" width="36.5703125" style="19" customWidth="1"/>
    <col min="4" max="4" width="43.140625" style="26" customWidth="1"/>
    <col min="5" max="5" width="13" style="19" customWidth="1"/>
    <col min="6" max="6" width="68.140625" style="26" customWidth="1"/>
    <col min="7" max="16384" width="8.85546875" style="19"/>
  </cols>
  <sheetData>
    <row r="1" spans="1:6" ht="18" x14ac:dyDescent="0.25">
      <c r="A1" s="24" t="s">
        <v>1479</v>
      </c>
    </row>
    <row r="2" spans="1:6" x14ac:dyDescent="0.2">
      <c r="B2" s="36"/>
      <c r="C2" s="51"/>
      <c r="D2" s="73"/>
      <c r="E2" s="22"/>
      <c r="F2" s="72"/>
    </row>
    <row r="3" spans="1:6" x14ac:dyDescent="0.2">
      <c r="C3" s="43"/>
      <c r="D3" s="34" t="s">
        <v>1470</v>
      </c>
      <c r="E3" s="31" t="s">
        <v>1531</v>
      </c>
      <c r="F3" s="34" t="s">
        <v>1815</v>
      </c>
    </row>
    <row r="4" spans="1:6" x14ac:dyDescent="0.2">
      <c r="B4" s="44" t="s">
        <v>1530</v>
      </c>
      <c r="C4" s="31" t="s">
        <v>1629</v>
      </c>
      <c r="D4" s="317"/>
      <c r="E4" s="170" t="s">
        <v>1535</v>
      </c>
      <c r="F4" s="171" t="s">
        <v>1633</v>
      </c>
    </row>
    <row r="5" spans="1:6" ht="51" x14ac:dyDescent="0.2">
      <c r="C5" s="34" t="s">
        <v>1630</v>
      </c>
      <c r="D5" s="317"/>
      <c r="E5" s="172" t="s">
        <v>1535</v>
      </c>
      <c r="F5" s="171" t="s">
        <v>1632</v>
      </c>
    </row>
    <row r="6" spans="1:6" ht="25.5" x14ac:dyDescent="0.2">
      <c r="C6" s="34" t="s">
        <v>1640</v>
      </c>
      <c r="D6" s="317"/>
      <c r="E6" s="172" t="s">
        <v>1535</v>
      </c>
      <c r="F6" s="171" t="s">
        <v>1813</v>
      </c>
    </row>
    <row r="7" spans="1:6" ht="25.5" x14ac:dyDescent="0.2">
      <c r="C7" s="34" t="s">
        <v>1639</v>
      </c>
      <c r="D7" s="317"/>
      <c r="E7" s="172" t="s">
        <v>1535</v>
      </c>
      <c r="F7" s="171" t="s">
        <v>1641</v>
      </c>
    </row>
    <row r="8" spans="1:6" ht="32.450000000000003" customHeight="1" x14ac:dyDescent="0.2">
      <c r="C8" s="34" t="s">
        <v>1631</v>
      </c>
      <c r="D8" s="317"/>
      <c r="E8" s="172" t="s">
        <v>1535</v>
      </c>
      <c r="F8" s="173" t="s">
        <v>1697</v>
      </c>
    </row>
    <row r="9" spans="1:6" ht="37.5" customHeight="1" x14ac:dyDescent="0.2">
      <c r="B9" s="44"/>
      <c r="C9" s="28" t="s">
        <v>1816</v>
      </c>
      <c r="D9" s="316" t="str">
        <f>D4&amp;"; "&amp;D5&amp;"; "&amp;D6</f>
        <v xml:space="preserve">; ; </v>
      </c>
      <c r="E9" s="174" t="s">
        <v>1535</v>
      </c>
      <c r="F9" s="175" t="s">
        <v>2226</v>
      </c>
    </row>
    <row r="10" spans="1:6" ht="57.75" customHeight="1" x14ac:dyDescent="0.2">
      <c r="B10" s="44"/>
      <c r="C10" s="225" t="s">
        <v>1209</v>
      </c>
      <c r="D10" s="81"/>
      <c r="E10" s="172" t="s">
        <v>1535</v>
      </c>
      <c r="F10" s="171" t="s">
        <v>1536</v>
      </c>
    </row>
    <row r="11" spans="1:6" ht="39" customHeight="1" x14ac:dyDescent="0.2">
      <c r="B11" s="44" t="s">
        <v>1529</v>
      </c>
      <c r="C11" s="259" t="s">
        <v>1814</v>
      </c>
      <c r="D11" s="81"/>
      <c r="E11" s="176" t="s">
        <v>1535</v>
      </c>
      <c r="F11" s="171" t="s">
        <v>2214</v>
      </c>
    </row>
    <row r="12" spans="1:6" x14ac:dyDescent="0.2">
      <c r="B12" s="44"/>
      <c r="C12" s="43" t="s">
        <v>1494</v>
      </c>
      <c r="D12" s="82"/>
      <c r="E12" s="177" t="s">
        <v>1642</v>
      </c>
      <c r="F12" s="178"/>
    </row>
    <row r="13" spans="1:6" x14ac:dyDescent="0.2">
      <c r="B13" s="44"/>
      <c r="C13" s="45"/>
      <c r="D13" s="83"/>
      <c r="E13" s="20"/>
      <c r="F13" s="35"/>
    </row>
    <row r="14" spans="1:6" ht="89.25" x14ac:dyDescent="0.2">
      <c r="B14" s="44" t="s">
        <v>1495</v>
      </c>
      <c r="C14" s="43" t="s">
        <v>1533</v>
      </c>
      <c r="D14" s="84"/>
      <c r="E14" s="177" t="s">
        <v>1535</v>
      </c>
      <c r="F14" s="168" t="s">
        <v>1558</v>
      </c>
    </row>
    <row r="15" spans="1:6" x14ac:dyDescent="0.2">
      <c r="A15" s="44" t="s">
        <v>1696</v>
      </c>
      <c r="C15" s="45"/>
      <c r="D15" s="83"/>
      <c r="E15" s="20"/>
      <c r="F15" s="35"/>
    </row>
    <row r="16" spans="1:6" x14ac:dyDescent="0.2">
      <c r="B16" s="40" t="s">
        <v>1496</v>
      </c>
      <c r="C16" s="42" t="s">
        <v>1497</v>
      </c>
      <c r="D16" s="98"/>
      <c r="E16" s="177" t="s">
        <v>1534</v>
      </c>
      <c r="F16" s="168" t="s">
        <v>1736</v>
      </c>
    </row>
    <row r="17" spans="2:6" x14ac:dyDescent="0.2">
      <c r="B17" s="40"/>
      <c r="C17" s="42" t="s">
        <v>1498</v>
      </c>
      <c r="D17" s="98"/>
      <c r="E17" s="177" t="s">
        <v>1534</v>
      </c>
      <c r="F17" s="168" t="s">
        <v>1736</v>
      </c>
    </row>
    <row r="18" spans="2:6" ht="51" x14ac:dyDescent="0.2">
      <c r="B18" s="40"/>
      <c r="C18" s="42" t="s">
        <v>1636</v>
      </c>
      <c r="D18" s="318"/>
      <c r="E18" s="177" t="s">
        <v>1535</v>
      </c>
      <c r="F18" s="168" t="s">
        <v>1804</v>
      </c>
    </row>
    <row r="19" spans="2:6" x14ac:dyDescent="0.2">
      <c r="B19" s="40"/>
      <c r="C19" s="37"/>
      <c r="D19" s="83"/>
      <c r="E19" s="20"/>
      <c r="F19" s="35"/>
    </row>
    <row r="20" spans="2:6" x14ac:dyDescent="0.2">
      <c r="B20" s="44" t="s">
        <v>1499</v>
      </c>
      <c r="C20" s="43" t="s">
        <v>1</v>
      </c>
      <c r="D20" s="81"/>
      <c r="E20" s="177" t="s">
        <v>1535</v>
      </c>
      <c r="F20" s="168" t="s">
        <v>1537</v>
      </c>
    </row>
    <row r="21" spans="2:6" x14ac:dyDescent="0.2">
      <c r="B21" s="44"/>
      <c r="C21" s="169" t="s">
        <v>1751</v>
      </c>
      <c r="D21" s="260"/>
      <c r="E21" s="177" t="s">
        <v>1805</v>
      </c>
      <c r="F21" s="168" t="s">
        <v>1810</v>
      </c>
    </row>
    <row r="22" spans="2:6" x14ac:dyDescent="0.2">
      <c r="B22" s="44"/>
      <c r="C22" s="43" t="s">
        <v>1817</v>
      </c>
      <c r="D22" s="82"/>
      <c r="E22" s="177" t="s">
        <v>1819</v>
      </c>
      <c r="F22" s="168" t="s">
        <v>1820</v>
      </c>
    </row>
    <row r="23" spans="2:6" x14ac:dyDescent="0.2">
      <c r="B23" s="44"/>
      <c r="C23" s="43" t="s">
        <v>1818</v>
      </c>
      <c r="D23" s="82"/>
      <c r="E23" s="177" t="s">
        <v>1819</v>
      </c>
      <c r="F23" s="168" t="s">
        <v>1821</v>
      </c>
    </row>
    <row r="24" spans="2:6" ht="38.25" x14ac:dyDescent="0.2">
      <c r="B24" s="44"/>
      <c r="C24" s="43" t="s">
        <v>1637</v>
      </c>
      <c r="D24" s="328"/>
      <c r="E24" s="177" t="s">
        <v>1535</v>
      </c>
      <c r="F24" s="168" t="s">
        <v>1811</v>
      </c>
    </row>
    <row r="25" spans="2:6" x14ac:dyDescent="0.2">
      <c r="B25" s="44"/>
      <c r="C25" s="194"/>
      <c r="D25" s="195"/>
      <c r="E25" s="196"/>
      <c r="F25" s="197"/>
    </row>
    <row r="26" spans="2:6" ht="89.25" x14ac:dyDescent="0.2">
      <c r="B26" s="44" t="s">
        <v>1500</v>
      </c>
      <c r="C26" s="43" t="s">
        <v>1638</v>
      </c>
      <c r="D26" s="328"/>
      <c r="E26" s="177" t="s">
        <v>1535</v>
      </c>
      <c r="F26" s="168" t="s">
        <v>1735</v>
      </c>
    </row>
    <row r="27" spans="2:6" x14ac:dyDescent="0.2">
      <c r="B27" s="96"/>
      <c r="C27" s="97"/>
    </row>
    <row r="28" spans="2:6" x14ac:dyDescent="0.2">
      <c r="B28" s="30"/>
      <c r="C28" s="36"/>
    </row>
    <row r="29" spans="2:6" x14ac:dyDescent="0.2">
      <c r="B29" s="30"/>
      <c r="C29" s="36"/>
    </row>
    <row r="30" spans="2:6" x14ac:dyDescent="0.2">
      <c r="B30" s="30"/>
      <c r="C30" s="36"/>
    </row>
    <row r="31" spans="2:6" x14ac:dyDescent="0.2">
      <c r="B31" s="30"/>
      <c r="C31" s="36"/>
    </row>
    <row r="32" spans="2:6" x14ac:dyDescent="0.2">
      <c r="B32" s="30"/>
      <c r="C32" s="36"/>
    </row>
    <row r="33" spans="3:3" x14ac:dyDescent="0.2">
      <c r="C33" s="36"/>
    </row>
    <row r="34" spans="3:3" x14ac:dyDescent="0.2">
      <c r="C34" s="36"/>
    </row>
    <row r="35" spans="3:3" x14ac:dyDescent="0.2">
      <c r="C35" s="36"/>
    </row>
    <row r="36" spans="3:3" x14ac:dyDescent="0.2">
      <c r="C36" s="30"/>
    </row>
    <row r="37" spans="3:3" x14ac:dyDescent="0.2">
      <c r="C37" s="30"/>
    </row>
    <row r="38" spans="3:3" x14ac:dyDescent="0.2">
      <c r="C38" s="30"/>
    </row>
    <row r="39" spans="3:3" x14ac:dyDescent="0.2">
      <c r="C39" s="30"/>
    </row>
    <row r="40" spans="3:3" x14ac:dyDescent="0.2">
      <c r="C40" s="30"/>
    </row>
    <row r="41" spans="3:3" x14ac:dyDescent="0.2">
      <c r="C41" s="30"/>
    </row>
    <row r="42" spans="3:3" x14ac:dyDescent="0.2">
      <c r="C42" s="30"/>
    </row>
  </sheetData>
  <sheetProtection selectLockedCells="1"/>
  <dataValidations count="2">
    <dataValidation type="textLength" operator="lessThanOrEqual" allowBlank="1" showInputMessage="1" showErrorMessage="1" sqref="D11 D20" xr:uid="{00000000-0002-0000-0200-000000000000}">
      <formula1>255</formula1>
    </dataValidation>
    <dataValidation type="textLength" operator="lessThanOrEqual" allowBlank="1" showInputMessage="1" showErrorMessage="1" sqref="D22:D23" xr:uid="{00000000-0002-0000-0200-000001000000}">
      <formula1>Level_of_Resolution</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2000000}">
          <x14:formula1>
            <xm:f>'EPA Flow DQI'!$C$22:$I$22</xm:f>
          </x14:formula1>
          <xm:sqref>D21</xm:sqref>
        </x14:dataValidation>
        <x14:dataValidation type="list" allowBlank="1" showInputMessage="1" showErrorMessage="1" xr:uid="{00000000-0002-0000-0200-000003000000}">
          <x14:formula1>
            <xm:f>'C:\Users\wingwers\Downloads\[Bitcoal_AZNM.xlsx]dropdowns'!#REF!</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F0"/>
  </sheetPr>
  <dimension ref="A1:AU736"/>
  <sheetViews>
    <sheetView zoomScale="115" zoomScaleNormal="115" workbookViewId="0">
      <selection activeCell="E12" sqref="E12"/>
    </sheetView>
  </sheetViews>
  <sheetFormatPr defaultColWidth="8.85546875" defaultRowHeight="12.75" x14ac:dyDescent="0.2"/>
  <cols>
    <col min="1" max="1" width="12.42578125" style="19" customWidth="1"/>
    <col min="2" max="2" width="9.28515625" style="19" customWidth="1"/>
    <col min="3" max="3" width="9.85546875" style="19" customWidth="1"/>
    <col min="4" max="4" width="44.7109375" style="19" customWidth="1"/>
    <col min="5" max="5" width="51" style="19" customWidth="1"/>
    <col min="6" max="6" width="14.42578125" style="19" customWidth="1"/>
    <col min="7" max="7" width="11.42578125" style="19" customWidth="1"/>
    <col min="8" max="8" width="7.5703125" style="19" customWidth="1"/>
    <col min="9" max="9" width="18.5703125" style="19" customWidth="1"/>
    <col min="10" max="10" width="34" style="19" customWidth="1"/>
    <col min="11" max="11" width="19.28515625" style="19" customWidth="1"/>
    <col min="12" max="12" width="11.85546875" style="19" customWidth="1"/>
    <col min="13" max="13" width="5" style="19" customWidth="1"/>
    <col min="14" max="14" width="5.140625" style="19" customWidth="1"/>
    <col min="15" max="15" width="6" style="19" bestFit="1" customWidth="1"/>
    <col min="16" max="16" width="6" style="19" customWidth="1"/>
    <col min="17" max="17" width="7.5703125" style="19" customWidth="1"/>
    <col min="18" max="18" width="4.5703125" style="19" customWidth="1"/>
    <col min="19" max="19" width="5.5703125" style="19" customWidth="1"/>
    <col min="20" max="20" width="34.7109375" style="19" customWidth="1"/>
    <col min="21" max="21" width="16.7109375" style="19" customWidth="1"/>
    <col min="22" max="22" width="41.140625" style="19" customWidth="1"/>
    <col min="23" max="23" width="12.7109375" style="19" customWidth="1"/>
    <col min="24" max="24" width="13.5703125" style="19" customWidth="1"/>
    <col min="25" max="25" width="11.7109375" style="19" customWidth="1"/>
    <col min="26" max="26" width="20.28515625" style="19" customWidth="1"/>
    <col min="27" max="27" width="11.140625" style="19" customWidth="1"/>
    <col min="28" max="28" width="22.140625" style="19" customWidth="1"/>
    <col min="29" max="29" width="19.85546875" style="19" customWidth="1"/>
    <col min="30" max="30" width="19.28515625" style="19" customWidth="1"/>
    <col min="31" max="31" width="16.28515625" style="19" customWidth="1"/>
    <col min="32" max="32" width="14.28515625" style="19" customWidth="1"/>
    <col min="33" max="33" width="8.85546875" style="19"/>
    <col min="34" max="34" width="14.85546875" style="19" customWidth="1"/>
    <col min="35" max="35" width="12.85546875" style="19" customWidth="1"/>
    <col min="36" max="36" width="14.140625" style="19" customWidth="1"/>
    <col min="37" max="37" width="25.85546875" style="19" customWidth="1"/>
    <col min="38" max="38" width="172.42578125" style="19" customWidth="1"/>
    <col min="39" max="39" width="16.28515625" style="19" bestFit="1" customWidth="1"/>
    <col min="40" max="40" width="13.42578125" style="150" bestFit="1" customWidth="1"/>
    <col min="41" max="41" width="14.5703125" style="150" bestFit="1" customWidth="1"/>
    <col min="42" max="42" width="19.5703125" style="150" bestFit="1" customWidth="1"/>
    <col min="43" max="43" width="12.28515625" style="19" customWidth="1"/>
    <col min="44" max="16384" width="8.85546875" style="19"/>
  </cols>
  <sheetData>
    <row r="1" spans="1:47" s="92" customFormat="1" ht="27" customHeight="1" thickBot="1" x14ac:dyDescent="0.3">
      <c r="A1" s="91" t="s">
        <v>1501</v>
      </c>
      <c r="E1" s="257"/>
      <c r="F1" s="257"/>
    </row>
    <row r="2" spans="1:47" s="92" customFormat="1" ht="21" customHeight="1" x14ac:dyDescent="0.2">
      <c r="B2" s="341" t="s">
        <v>1652</v>
      </c>
      <c r="C2" s="342"/>
      <c r="D2" s="342"/>
      <c r="E2" s="342"/>
      <c r="F2" s="342"/>
      <c r="G2" s="342"/>
      <c r="H2" s="342"/>
      <c r="I2" s="342"/>
      <c r="J2" s="342"/>
      <c r="K2" s="343"/>
      <c r="L2" s="344" t="s">
        <v>1653</v>
      </c>
      <c r="M2" s="344"/>
      <c r="N2" s="344"/>
      <c r="O2" s="344"/>
      <c r="P2" s="344"/>
      <c r="Q2" s="344"/>
      <c r="R2" s="344"/>
      <c r="S2" s="344"/>
      <c r="T2" s="344"/>
      <c r="U2" s="217"/>
      <c r="V2" s="218"/>
      <c r="W2" s="341" t="s">
        <v>1521</v>
      </c>
      <c r="X2" s="342"/>
      <c r="Y2" s="342"/>
      <c r="Z2" s="342"/>
      <c r="AA2" s="342"/>
      <c r="AB2" s="343"/>
      <c r="AC2" s="341" t="s">
        <v>1651</v>
      </c>
      <c r="AD2" s="342"/>
      <c r="AE2" s="342"/>
      <c r="AF2" s="342" t="s">
        <v>1644</v>
      </c>
      <c r="AG2" s="342"/>
      <c r="AH2" s="342"/>
      <c r="AI2" s="342"/>
      <c r="AJ2" s="342"/>
      <c r="AK2" s="342"/>
      <c r="AL2" s="342"/>
      <c r="AM2" s="345"/>
      <c r="AN2" s="332" t="s">
        <v>1487</v>
      </c>
      <c r="AO2" s="333"/>
      <c r="AP2" s="334"/>
    </row>
    <row r="3" spans="1:47" s="92" customFormat="1" ht="30" customHeight="1" x14ac:dyDescent="0.25">
      <c r="A3" s="348" t="s">
        <v>2230</v>
      </c>
      <c r="B3" s="351" t="s">
        <v>1540</v>
      </c>
      <c r="C3" s="351" t="s">
        <v>1541</v>
      </c>
      <c r="D3" s="348" t="s">
        <v>1491</v>
      </c>
      <c r="E3" s="348" t="s">
        <v>8</v>
      </c>
      <c r="F3" s="344" t="s">
        <v>1</v>
      </c>
      <c r="G3" s="348" t="s">
        <v>4</v>
      </c>
      <c r="H3" s="348" t="s">
        <v>2</v>
      </c>
      <c r="I3" s="348" t="s">
        <v>1539</v>
      </c>
      <c r="J3" s="348" t="s">
        <v>1492</v>
      </c>
      <c r="K3" s="354" t="s">
        <v>1751</v>
      </c>
      <c r="L3" s="358" t="s">
        <v>1812</v>
      </c>
      <c r="M3" s="358" t="s">
        <v>1671</v>
      </c>
      <c r="N3" s="353" t="s">
        <v>1674</v>
      </c>
      <c r="O3" s="353"/>
      <c r="P3" s="353"/>
      <c r="Q3" s="353"/>
      <c r="R3" s="358" t="s">
        <v>2314</v>
      </c>
      <c r="S3" s="366" t="s">
        <v>1668</v>
      </c>
      <c r="T3" s="363" t="s">
        <v>1654</v>
      </c>
      <c r="U3" s="348" t="s">
        <v>1202</v>
      </c>
      <c r="V3" s="348" t="s">
        <v>1209</v>
      </c>
      <c r="W3" s="348" t="s">
        <v>7</v>
      </c>
      <c r="X3" s="344" t="s">
        <v>1538</v>
      </c>
      <c r="Y3" s="344" t="s">
        <v>1523</v>
      </c>
      <c r="Z3" s="344" t="s">
        <v>1522</v>
      </c>
      <c r="AA3" s="348" t="s">
        <v>1650</v>
      </c>
      <c r="AB3" s="349" t="s">
        <v>1554</v>
      </c>
      <c r="AC3" s="349" t="s">
        <v>1555</v>
      </c>
      <c r="AD3" s="349" t="s">
        <v>1556</v>
      </c>
      <c r="AE3" s="361" t="s">
        <v>1557</v>
      </c>
      <c r="AF3" s="347" t="s">
        <v>1645</v>
      </c>
      <c r="AG3" s="346" t="s">
        <v>1655</v>
      </c>
      <c r="AH3" s="346" t="s">
        <v>1656</v>
      </c>
      <c r="AI3" s="346" t="s">
        <v>1647</v>
      </c>
      <c r="AJ3" s="346" t="s">
        <v>1646</v>
      </c>
      <c r="AK3" s="347" t="s">
        <v>1648</v>
      </c>
      <c r="AL3" s="357" t="s">
        <v>1649</v>
      </c>
      <c r="AM3" s="355" t="s">
        <v>1665</v>
      </c>
      <c r="AN3" s="335" t="s">
        <v>1657</v>
      </c>
      <c r="AO3" s="337" t="s">
        <v>1658</v>
      </c>
      <c r="AP3" s="339" t="s">
        <v>1659</v>
      </c>
    </row>
    <row r="4" spans="1:47" s="125" customFormat="1" ht="82.9" customHeight="1" thickBot="1" x14ac:dyDescent="0.25">
      <c r="A4" s="348"/>
      <c r="B4" s="352"/>
      <c r="C4" s="352"/>
      <c r="D4" s="348"/>
      <c r="E4" s="348"/>
      <c r="F4" s="344"/>
      <c r="G4" s="348"/>
      <c r="H4" s="348"/>
      <c r="I4" s="348"/>
      <c r="J4" s="348"/>
      <c r="K4" s="354"/>
      <c r="L4" s="358"/>
      <c r="M4" s="365"/>
      <c r="N4" s="179" t="s">
        <v>1693</v>
      </c>
      <c r="O4" s="179" t="s">
        <v>1694</v>
      </c>
      <c r="P4" s="179" t="s">
        <v>1695</v>
      </c>
      <c r="Q4" s="179" t="s">
        <v>2315</v>
      </c>
      <c r="R4" s="365"/>
      <c r="S4" s="367"/>
      <c r="T4" s="364"/>
      <c r="U4" s="348"/>
      <c r="V4" s="348"/>
      <c r="W4" s="348"/>
      <c r="X4" s="344"/>
      <c r="Y4" s="344"/>
      <c r="Z4" s="344"/>
      <c r="AA4" s="348"/>
      <c r="AB4" s="350"/>
      <c r="AC4" s="350"/>
      <c r="AD4" s="350"/>
      <c r="AE4" s="362"/>
      <c r="AF4" s="347"/>
      <c r="AG4" s="346"/>
      <c r="AH4" s="346"/>
      <c r="AI4" s="346"/>
      <c r="AJ4" s="346"/>
      <c r="AK4" s="347"/>
      <c r="AL4" s="357"/>
      <c r="AM4" s="356"/>
      <c r="AN4" s="336"/>
      <c r="AO4" s="338"/>
      <c r="AP4" s="340"/>
    </row>
    <row r="5" spans="1:47" s="92" customFormat="1" ht="13.15" customHeight="1" x14ac:dyDescent="0.2">
      <c r="A5" s="226">
        <v>1</v>
      </c>
      <c r="B5" s="226" t="s">
        <v>1204</v>
      </c>
      <c r="C5" s="226">
        <v>0</v>
      </c>
      <c r="D5" s="316" t="s">
        <v>9555</v>
      </c>
      <c r="E5" s="81">
        <f>'General information'!D11</f>
        <v>0</v>
      </c>
      <c r="F5" s="187"/>
      <c r="G5" s="226">
        <v>1</v>
      </c>
      <c r="H5" s="85" t="s">
        <v>1351</v>
      </c>
      <c r="I5" s="226"/>
      <c r="J5" s="227"/>
      <c r="K5" s="306"/>
      <c r="L5" s="307"/>
      <c r="M5" s="359"/>
      <c r="N5" s="359"/>
      <c r="O5" s="359"/>
      <c r="P5" s="359"/>
      <c r="Q5" s="359"/>
      <c r="R5" s="359"/>
      <c r="S5" s="360"/>
      <c r="T5" s="147"/>
      <c r="U5" s="85"/>
      <c r="V5" s="86" t="s">
        <v>1833</v>
      </c>
      <c r="W5" s="85"/>
      <c r="X5" s="85" t="s">
        <v>1466</v>
      </c>
      <c r="Y5" s="86" t="s">
        <v>1207</v>
      </c>
      <c r="Z5" s="85"/>
      <c r="AA5" s="85"/>
      <c r="AB5" s="85"/>
      <c r="AC5" s="85"/>
      <c r="AD5" s="85"/>
      <c r="AE5" s="85"/>
      <c r="AF5" s="85"/>
      <c r="AG5" s="85"/>
      <c r="AH5" s="85"/>
      <c r="AI5" s="85"/>
      <c r="AJ5" s="86"/>
      <c r="AK5" s="85"/>
      <c r="AL5" s="85"/>
      <c r="AM5" s="87"/>
      <c r="AN5" s="220">
        <f t="shared" ref="AN5" si="0">IF(AND(ISNUMBER(C5),OR(C5=0,C5=2)), 1,0)</f>
        <v>1</v>
      </c>
      <c r="AO5" s="221">
        <f>IF(AN5&gt;0,1,"")</f>
        <v>1</v>
      </c>
      <c r="AP5" s="222">
        <v>0</v>
      </c>
      <c r="AQ5" s="88"/>
      <c r="AR5" s="88"/>
      <c r="AS5" s="88"/>
      <c r="AT5" s="88"/>
      <c r="AU5" s="88"/>
    </row>
    <row r="6" spans="1:47" s="92" customFormat="1" x14ac:dyDescent="0.2">
      <c r="A6" s="226"/>
      <c r="B6" s="325"/>
      <c r="C6" s="325"/>
      <c r="D6" s="326"/>
      <c r="E6" s="81"/>
      <c r="F6" s="325"/>
      <c r="G6" s="329"/>
      <c r="H6" s="325"/>
      <c r="I6" s="326"/>
      <c r="J6" s="87"/>
      <c r="K6" s="319"/>
      <c r="L6" s="320"/>
      <c r="M6" s="321"/>
      <c r="N6" s="322"/>
      <c r="O6" s="323"/>
      <c r="P6" s="323"/>
      <c r="Q6" s="324"/>
      <c r="R6" s="327"/>
      <c r="S6" s="327"/>
      <c r="T6" s="94"/>
      <c r="U6" s="325"/>
      <c r="V6" s="326"/>
      <c r="W6" s="325"/>
      <c r="X6" s="325"/>
      <c r="Y6" s="326"/>
      <c r="Z6" s="325"/>
      <c r="AA6" s="325"/>
      <c r="AB6" s="325"/>
      <c r="AC6" s="325"/>
      <c r="AD6" s="325"/>
      <c r="AE6" s="325"/>
      <c r="AF6" s="325"/>
      <c r="AG6" s="325"/>
      <c r="AH6" s="325"/>
      <c r="AI6" s="325"/>
      <c r="AJ6" s="326"/>
      <c r="AK6" s="325"/>
      <c r="AL6" s="325"/>
      <c r="AM6" s="87"/>
      <c r="AN6" s="223"/>
      <c r="AO6" s="219"/>
      <c r="AP6" s="224"/>
      <c r="AQ6" s="88"/>
      <c r="AR6" s="88"/>
      <c r="AS6" s="88"/>
      <c r="AT6" s="88"/>
      <c r="AU6" s="88"/>
    </row>
    <row r="7" spans="1:47" s="92" customFormat="1" x14ac:dyDescent="0.2">
      <c r="A7" s="89" t="s">
        <v>1737</v>
      </c>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148"/>
      <c r="AO7" s="148"/>
      <c r="AP7" s="148"/>
      <c r="AQ7" s="88"/>
      <c r="AR7" s="88"/>
      <c r="AS7" s="88"/>
      <c r="AT7" s="88"/>
      <c r="AU7" s="88"/>
    </row>
    <row r="8" spans="1:47" s="92" customFormat="1" x14ac:dyDescent="0.2">
      <c r="A8" s="8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148"/>
      <c r="AO8" s="148"/>
      <c r="AP8" s="148"/>
      <c r="AQ8" s="88"/>
      <c r="AR8" s="88"/>
      <c r="AS8" s="88"/>
      <c r="AT8" s="88"/>
      <c r="AU8" s="88"/>
    </row>
    <row r="9" spans="1:47" s="92" customFormat="1" x14ac:dyDescent="0.2">
      <c r="A9" s="88"/>
      <c r="B9" s="88"/>
      <c r="C9" s="88"/>
      <c r="D9" s="88"/>
      <c r="E9" s="88"/>
      <c r="F9" s="88"/>
      <c r="G9" s="88"/>
      <c r="H9" s="88"/>
      <c r="I9" s="88"/>
      <c r="J9" s="88"/>
      <c r="K9" s="88"/>
      <c r="L9" s="88"/>
      <c r="M9" s="88"/>
      <c r="N9" s="88"/>
      <c r="O9" s="88"/>
      <c r="P9" s="88"/>
      <c r="Q9" s="88"/>
      <c r="R9" s="90"/>
      <c r="S9" s="90"/>
      <c r="T9" s="90"/>
      <c r="U9" s="90"/>
      <c r="V9" s="90"/>
      <c r="W9" s="88"/>
      <c r="X9" s="88"/>
      <c r="Y9" s="88"/>
      <c r="Z9" s="88"/>
      <c r="AA9" s="88"/>
      <c r="AB9" s="88"/>
      <c r="AC9" s="88"/>
      <c r="AD9" s="88"/>
      <c r="AE9" s="88"/>
      <c r="AF9" s="88"/>
      <c r="AG9" s="88"/>
      <c r="AH9" s="88"/>
      <c r="AI9" s="88"/>
      <c r="AJ9" s="88"/>
      <c r="AK9" s="88"/>
      <c r="AL9" s="88"/>
      <c r="AM9" s="88"/>
      <c r="AN9" s="148"/>
      <c r="AO9" s="148"/>
      <c r="AP9" s="148"/>
      <c r="AQ9" s="88"/>
      <c r="AR9" s="88"/>
      <c r="AS9" s="88"/>
      <c r="AT9" s="88"/>
      <c r="AU9" s="88"/>
    </row>
    <row r="10" spans="1:47" s="92" customFormat="1" x14ac:dyDescent="0.2">
      <c r="A10" s="88"/>
      <c r="B10" s="88"/>
      <c r="C10" s="88"/>
      <c r="D10" s="47"/>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148"/>
      <c r="AO10" s="148"/>
      <c r="AP10" s="148"/>
      <c r="AQ10" s="88"/>
      <c r="AR10" s="88"/>
      <c r="AS10" s="88"/>
      <c r="AT10" s="88"/>
      <c r="AU10" s="88"/>
    </row>
    <row r="11" spans="1:47" s="92" customFormat="1" x14ac:dyDescent="0.2">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148"/>
      <c r="AO11" s="148"/>
      <c r="AP11" s="148"/>
      <c r="AQ11" s="88"/>
      <c r="AR11" s="88"/>
      <c r="AS11" s="88"/>
      <c r="AT11" s="88"/>
      <c r="AU11" s="88"/>
    </row>
    <row r="12" spans="1:47" s="92" customFormat="1" x14ac:dyDescent="0.2">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148"/>
      <c r="AO12" s="148"/>
      <c r="AP12" s="148"/>
      <c r="AQ12" s="88"/>
      <c r="AR12" s="88"/>
      <c r="AS12" s="88"/>
      <c r="AT12" s="88"/>
      <c r="AU12" s="88"/>
    </row>
    <row r="13" spans="1:47" s="92" customFormat="1" x14ac:dyDescent="0.2">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148"/>
      <c r="AO13" s="148"/>
      <c r="AP13" s="148"/>
      <c r="AQ13" s="88"/>
      <c r="AR13" s="88"/>
      <c r="AS13" s="88"/>
      <c r="AT13" s="88"/>
      <c r="AU13" s="88"/>
    </row>
    <row r="14" spans="1:47" s="92" customFormat="1" x14ac:dyDescent="0.2">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148"/>
      <c r="AO14" s="148"/>
      <c r="AP14" s="148"/>
      <c r="AQ14" s="88"/>
      <c r="AR14" s="88"/>
      <c r="AS14" s="88"/>
      <c r="AT14" s="88"/>
      <c r="AU14" s="88"/>
    </row>
    <row r="15" spans="1:47" s="92" customFormat="1" x14ac:dyDescent="0.2">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148"/>
      <c r="AO15" s="148"/>
      <c r="AP15" s="148"/>
      <c r="AQ15" s="88"/>
      <c r="AR15" s="88"/>
      <c r="AS15" s="88"/>
      <c r="AT15" s="88"/>
      <c r="AU15" s="88"/>
    </row>
    <row r="16" spans="1:47" s="92" customFormat="1" x14ac:dyDescent="0.2">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148"/>
      <c r="AO16" s="148"/>
      <c r="AP16" s="148"/>
      <c r="AQ16" s="88"/>
      <c r="AR16" s="88"/>
      <c r="AS16" s="88"/>
      <c r="AT16" s="88"/>
      <c r="AU16" s="88"/>
    </row>
    <row r="17" spans="1:47" s="92" customFormat="1" x14ac:dyDescent="0.2">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148"/>
      <c r="AO17" s="148"/>
      <c r="AP17" s="148"/>
      <c r="AQ17" s="88"/>
      <c r="AR17" s="88"/>
      <c r="AS17" s="88"/>
      <c r="AT17" s="88"/>
      <c r="AU17" s="88"/>
    </row>
    <row r="18" spans="1:47" s="92" customFormat="1" x14ac:dyDescent="0.2">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148"/>
      <c r="AO18" s="148"/>
      <c r="AP18" s="148"/>
      <c r="AQ18" s="88"/>
      <c r="AR18" s="88"/>
      <c r="AS18" s="88"/>
      <c r="AT18" s="88"/>
      <c r="AU18" s="88"/>
    </row>
    <row r="19" spans="1:47" s="92" customFormat="1" x14ac:dyDescent="0.2">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148"/>
      <c r="AO19" s="148"/>
      <c r="AP19" s="148"/>
      <c r="AQ19" s="88"/>
      <c r="AR19" s="88"/>
      <c r="AS19" s="88"/>
      <c r="AT19" s="88"/>
      <c r="AU19" s="88"/>
    </row>
    <row r="20" spans="1:47" s="92" customFormat="1" x14ac:dyDescent="0.2">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148"/>
      <c r="AO20" s="148"/>
      <c r="AP20" s="148"/>
      <c r="AQ20" s="88"/>
      <c r="AR20" s="88"/>
      <c r="AS20" s="88"/>
      <c r="AT20" s="88"/>
      <c r="AU20" s="88"/>
    </row>
    <row r="21" spans="1:47" s="92" customFormat="1" x14ac:dyDescent="0.2">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148"/>
      <c r="AO21" s="148"/>
      <c r="AP21" s="148"/>
      <c r="AQ21" s="88"/>
      <c r="AR21" s="88"/>
      <c r="AS21" s="88"/>
      <c r="AT21" s="88"/>
      <c r="AU21" s="88"/>
    </row>
    <row r="22" spans="1:47" s="92" customFormat="1" x14ac:dyDescent="0.2">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148"/>
      <c r="AO22" s="148"/>
      <c r="AP22" s="148"/>
      <c r="AQ22" s="88"/>
      <c r="AR22" s="88"/>
      <c r="AS22" s="88"/>
      <c r="AT22" s="88"/>
      <c r="AU22" s="88"/>
    </row>
    <row r="23" spans="1:47" s="92" customFormat="1" x14ac:dyDescent="0.2">
      <c r="A23" s="88"/>
      <c r="B23" s="88"/>
      <c r="C23" s="88"/>
      <c r="D23" s="88"/>
      <c r="E23" s="88"/>
      <c r="F23" s="88"/>
      <c r="G23" s="127"/>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148"/>
      <c r="AO23" s="148"/>
      <c r="AP23" s="148"/>
      <c r="AQ23" s="88"/>
      <c r="AR23" s="88"/>
      <c r="AS23" s="88"/>
      <c r="AT23" s="88"/>
      <c r="AU23" s="88"/>
    </row>
    <row r="24" spans="1:47" s="92" customFormat="1" x14ac:dyDescent="0.2">
      <c r="A24" s="88"/>
      <c r="B24" s="88"/>
      <c r="C24" s="88"/>
      <c r="D24" s="88"/>
      <c r="E24" s="88"/>
      <c r="F24" s="88"/>
      <c r="G24" s="127"/>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148"/>
      <c r="AO24" s="148"/>
      <c r="AP24" s="148"/>
      <c r="AQ24" s="88"/>
      <c r="AR24" s="88"/>
      <c r="AS24" s="88"/>
      <c r="AT24" s="88"/>
      <c r="AU24" s="88"/>
    </row>
    <row r="25" spans="1:47" s="92" customFormat="1" x14ac:dyDescent="0.2">
      <c r="A25" s="88"/>
      <c r="B25" s="88"/>
      <c r="C25" s="88"/>
      <c r="D25" s="88"/>
      <c r="E25" s="88"/>
      <c r="F25" s="88"/>
      <c r="G25" s="127"/>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148"/>
      <c r="AO25" s="148"/>
      <c r="AP25" s="148"/>
      <c r="AQ25" s="88"/>
      <c r="AR25" s="88"/>
      <c r="AS25" s="88"/>
      <c r="AT25" s="88"/>
      <c r="AU25" s="88"/>
    </row>
    <row r="26" spans="1:47" s="92" customFormat="1" x14ac:dyDescent="0.2">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148"/>
      <c r="AO26" s="148"/>
      <c r="AP26" s="148"/>
      <c r="AQ26" s="88"/>
      <c r="AR26" s="88"/>
      <c r="AS26" s="88"/>
      <c r="AT26" s="88"/>
      <c r="AU26" s="88"/>
    </row>
    <row r="27" spans="1:47" s="92" customFormat="1" x14ac:dyDescent="0.2">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148"/>
      <c r="AO27" s="148"/>
      <c r="AP27" s="148"/>
      <c r="AQ27" s="88"/>
      <c r="AR27" s="88"/>
      <c r="AS27" s="88"/>
      <c r="AT27" s="88"/>
      <c r="AU27" s="88"/>
    </row>
    <row r="28" spans="1:47" s="92" customFormat="1" x14ac:dyDescent="0.2">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148"/>
      <c r="AO28" s="148"/>
      <c r="AP28" s="148"/>
      <c r="AQ28" s="88"/>
      <c r="AR28" s="88"/>
      <c r="AS28" s="88"/>
      <c r="AT28" s="88"/>
      <c r="AU28" s="88"/>
    </row>
    <row r="29" spans="1:47" s="92" customFormat="1" x14ac:dyDescent="0.2">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148"/>
      <c r="AO29" s="148"/>
      <c r="AP29" s="148"/>
      <c r="AQ29" s="88"/>
      <c r="AR29" s="88"/>
      <c r="AS29" s="88"/>
      <c r="AT29" s="88"/>
      <c r="AU29" s="88"/>
    </row>
    <row r="30" spans="1:47" s="92" customFormat="1" x14ac:dyDescent="0.2">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148"/>
      <c r="AO30" s="148"/>
      <c r="AP30" s="148"/>
      <c r="AQ30" s="88"/>
      <c r="AR30" s="88"/>
      <c r="AS30" s="88"/>
      <c r="AT30" s="88"/>
      <c r="AU30" s="88"/>
    </row>
    <row r="31" spans="1:47" s="92" customFormat="1" x14ac:dyDescent="0.2">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148"/>
      <c r="AO31" s="148"/>
      <c r="AP31" s="148"/>
      <c r="AQ31" s="88"/>
      <c r="AR31" s="88"/>
      <c r="AS31" s="88"/>
      <c r="AT31" s="88"/>
      <c r="AU31" s="88"/>
    </row>
    <row r="32" spans="1:47" s="92" customFormat="1" x14ac:dyDescent="0.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148"/>
      <c r="AO32" s="148"/>
      <c r="AP32" s="148"/>
      <c r="AQ32" s="88"/>
      <c r="AR32" s="88"/>
      <c r="AS32" s="88"/>
      <c r="AT32" s="88"/>
      <c r="AU32" s="88"/>
    </row>
    <row r="33" spans="1:47" s="92" customFormat="1" x14ac:dyDescent="0.2">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148"/>
      <c r="AO33" s="148"/>
      <c r="AP33" s="148"/>
      <c r="AQ33" s="88"/>
      <c r="AR33" s="88"/>
      <c r="AS33" s="88"/>
      <c r="AT33" s="88"/>
      <c r="AU33" s="88"/>
    </row>
    <row r="34" spans="1:47" s="92" customFormat="1" x14ac:dyDescent="0.2">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148"/>
      <c r="AO34" s="148"/>
      <c r="AP34" s="148"/>
      <c r="AQ34" s="88"/>
      <c r="AR34" s="88"/>
      <c r="AS34" s="88"/>
      <c r="AT34" s="88"/>
      <c r="AU34" s="88"/>
    </row>
    <row r="35" spans="1:47" s="92" customFormat="1" x14ac:dyDescent="0.2">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148"/>
      <c r="AO35" s="148"/>
      <c r="AP35" s="148"/>
      <c r="AQ35" s="88"/>
      <c r="AR35" s="88"/>
      <c r="AS35" s="88"/>
      <c r="AT35" s="88"/>
      <c r="AU35" s="88"/>
    </row>
    <row r="36" spans="1:47" s="92" customFormat="1" x14ac:dyDescent="0.2">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148"/>
      <c r="AO36" s="148"/>
      <c r="AP36" s="148"/>
      <c r="AQ36" s="88"/>
      <c r="AR36" s="88"/>
      <c r="AS36" s="88"/>
      <c r="AT36" s="88"/>
      <c r="AU36" s="88"/>
    </row>
    <row r="37" spans="1:47" s="92" customFormat="1" x14ac:dyDescent="0.2">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148"/>
      <c r="AO37" s="148"/>
      <c r="AP37" s="148"/>
      <c r="AQ37" s="88"/>
      <c r="AR37" s="88"/>
      <c r="AS37" s="88"/>
      <c r="AT37" s="88"/>
      <c r="AU37" s="88"/>
    </row>
    <row r="38" spans="1:47" s="92" customFormat="1" x14ac:dyDescent="0.2">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148"/>
      <c r="AO38" s="148"/>
      <c r="AP38" s="148"/>
      <c r="AQ38" s="88"/>
      <c r="AR38" s="88"/>
      <c r="AS38" s="88"/>
      <c r="AT38" s="88"/>
      <c r="AU38" s="88"/>
    </row>
    <row r="39" spans="1:47" s="92" customFormat="1" x14ac:dyDescent="0.2">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148"/>
      <c r="AO39" s="148"/>
      <c r="AP39" s="148"/>
      <c r="AQ39" s="88"/>
      <c r="AR39" s="88"/>
      <c r="AS39" s="88"/>
      <c r="AT39" s="88"/>
      <c r="AU39" s="88"/>
    </row>
    <row r="40" spans="1:47" s="92" customFormat="1" x14ac:dyDescent="0.2">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148"/>
      <c r="AO40" s="148"/>
      <c r="AP40" s="148"/>
      <c r="AQ40" s="88"/>
      <c r="AR40" s="88"/>
      <c r="AS40" s="88"/>
      <c r="AT40" s="88"/>
      <c r="AU40" s="88"/>
    </row>
    <row r="41" spans="1:47" s="92" customFormat="1" x14ac:dyDescent="0.2">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148"/>
      <c r="AO41" s="148"/>
      <c r="AP41" s="148"/>
      <c r="AQ41" s="88"/>
      <c r="AR41" s="88"/>
      <c r="AS41" s="88"/>
      <c r="AT41" s="88"/>
      <c r="AU41" s="88"/>
    </row>
    <row r="42" spans="1:47" s="92" customFormat="1" x14ac:dyDescent="0.2">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148"/>
      <c r="AO42" s="148"/>
      <c r="AP42" s="148"/>
      <c r="AQ42" s="88"/>
      <c r="AR42" s="88"/>
      <c r="AS42" s="88"/>
      <c r="AT42" s="88"/>
      <c r="AU42" s="88"/>
    </row>
    <row r="43" spans="1:47" s="92" customFormat="1" x14ac:dyDescent="0.2">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148"/>
      <c r="AO43" s="148"/>
      <c r="AP43" s="148"/>
      <c r="AQ43" s="88"/>
      <c r="AR43" s="88"/>
      <c r="AS43" s="88"/>
      <c r="AT43" s="88"/>
      <c r="AU43" s="88"/>
    </row>
    <row r="44" spans="1:47" s="92" customFormat="1" x14ac:dyDescent="0.2">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148"/>
      <c r="AO44" s="148"/>
      <c r="AP44" s="148"/>
      <c r="AQ44" s="88"/>
      <c r="AR44" s="88"/>
      <c r="AS44" s="88"/>
      <c r="AT44" s="88"/>
      <c r="AU44" s="88"/>
    </row>
    <row r="45" spans="1:47" s="92" customFormat="1" x14ac:dyDescent="0.2">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148"/>
      <c r="AO45" s="148"/>
      <c r="AP45" s="148"/>
      <c r="AQ45" s="88"/>
      <c r="AR45" s="88"/>
      <c r="AS45" s="88"/>
      <c r="AT45" s="88"/>
      <c r="AU45" s="88"/>
    </row>
    <row r="46" spans="1:47" s="92" customFormat="1" x14ac:dyDescent="0.2">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148"/>
      <c r="AO46" s="148"/>
      <c r="AP46" s="148"/>
      <c r="AQ46" s="88"/>
      <c r="AR46" s="88"/>
      <c r="AS46" s="88"/>
      <c r="AT46" s="88"/>
      <c r="AU46" s="88"/>
    </row>
    <row r="47" spans="1:47" s="92" customFormat="1" x14ac:dyDescent="0.2">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148"/>
      <c r="AO47" s="148"/>
      <c r="AP47" s="148"/>
      <c r="AQ47" s="88"/>
      <c r="AR47" s="88"/>
      <c r="AS47" s="88"/>
      <c r="AT47" s="88"/>
      <c r="AU47" s="88"/>
    </row>
    <row r="48" spans="1:47" s="92" customFormat="1" x14ac:dyDescent="0.2">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148"/>
      <c r="AO48" s="148"/>
      <c r="AP48" s="148"/>
      <c r="AQ48" s="88"/>
      <c r="AR48" s="88"/>
      <c r="AS48" s="88"/>
      <c r="AT48" s="88"/>
      <c r="AU48" s="88"/>
    </row>
    <row r="49" spans="1:47" s="92" customFormat="1" x14ac:dyDescent="0.2">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148"/>
      <c r="AO49" s="148"/>
      <c r="AP49" s="148"/>
      <c r="AQ49" s="88"/>
      <c r="AR49" s="88"/>
      <c r="AS49" s="88"/>
      <c r="AT49" s="88"/>
      <c r="AU49" s="88"/>
    </row>
    <row r="50" spans="1:47" s="92" customFormat="1" x14ac:dyDescent="0.2">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148"/>
      <c r="AO50" s="148"/>
      <c r="AP50" s="148"/>
      <c r="AQ50" s="88"/>
      <c r="AR50" s="88"/>
      <c r="AS50" s="88"/>
      <c r="AT50" s="88"/>
      <c r="AU50" s="88"/>
    </row>
    <row r="51" spans="1:47" s="92" customFormat="1" x14ac:dyDescent="0.2">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148"/>
      <c r="AO51" s="148"/>
      <c r="AP51" s="148"/>
      <c r="AQ51" s="88"/>
      <c r="AR51" s="88"/>
      <c r="AS51" s="88"/>
      <c r="AT51" s="88"/>
      <c r="AU51" s="88"/>
    </row>
    <row r="52" spans="1:47" s="92" customFormat="1" x14ac:dyDescent="0.2">
      <c r="AN52" s="149"/>
      <c r="AO52" s="149"/>
      <c r="AP52" s="149"/>
    </row>
    <row r="53" spans="1:47" s="92" customFormat="1" x14ac:dyDescent="0.2">
      <c r="AN53" s="149"/>
      <c r="AO53" s="149"/>
      <c r="AP53" s="149"/>
    </row>
    <row r="54" spans="1:47" s="92" customFormat="1" x14ac:dyDescent="0.2">
      <c r="AN54" s="149"/>
      <c r="AO54" s="149"/>
      <c r="AP54" s="149"/>
    </row>
    <row r="55" spans="1:47" s="92" customFormat="1" x14ac:dyDescent="0.2">
      <c r="AN55" s="149"/>
      <c r="AO55" s="149"/>
      <c r="AP55" s="149"/>
    </row>
    <row r="56" spans="1:47" s="92" customFormat="1" x14ac:dyDescent="0.2">
      <c r="AN56" s="149"/>
      <c r="AO56" s="149"/>
      <c r="AP56" s="149"/>
    </row>
    <row r="57" spans="1:47" s="92" customFormat="1" x14ac:dyDescent="0.2">
      <c r="AN57" s="149"/>
      <c r="AO57" s="149"/>
      <c r="AP57" s="149"/>
    </row>
    <row r="58" spans="1:47" s="92" customFormat="1" x14ac:dyDescent="0.2">
      <c r="AN58" s="149"/>
      <c r="AO58" s="149"/>
      <c r="AP58" s="149"/>
    </row>
    <row r="59" spans="1:47" s="92" customFormat="1" x14ac:dyDescent="0.2">
      <c r="AN59" s="149"/>
      <c r="AO59" s="149"/>
      <c r="AP59" s="149"/>
    </row>
    <row r="60" spans="1:47" s="92" customFormat="1" x14ac:dyDescent="0.2">
      <c r="AN60" s="149"/>
      <c r="AO60" s="149"/>
      <c r="AP60" s="149"/>
    </row>
    <row r="61" spans="1:47" s="92" customFormat="1" x14ac:dyDescent="0.2">
      <c r="AN61" s="149"/>
      <c r="AO61" s="149"/>
      <c r="AP61" s="149"/>
    </row>
    <row r="62" spans="1:47" s="92" customFormat="1" x14ac:dyDescent="0.2">
      <c r="AN62" s="149"/>
      <c r="AO62" s="149"/>
      <c r="AP62" s="149"/>
    </row>
    <row r="63" spans="1:47" s="92" customFormat="1" x14ac:dyDescent="0.2">
      <c r="AN63" s="149"/>
      <c r="AO63" s="149"/>
      <c r="AP63" s="149"/>
    </row>
    <row r="64" spans="1:47" s="92" customFormat="1" x14ac:dyDescent="0.2">
      <c r="AN64" s="149"/>
      <c r="AO64" s="149"/>
      <c r="AP64" s="149"/>
    </row>
    <row r="65" spans="40:42" s="92" customFormat="1" x14ac:dyDescent="0.2">
      <c r="AN65" s="149"/>
      <c r="AO65" s="149"/>
      <c r="AP65" s="149"/>
    </row>
    <row r="66" spans="40:42" s="92" customFormat="1" x14ac:dyDescent="0.2">
      <c r="AN66" s="149"/>
      <c r="AO66" s="149"/>
      <c r="AP66" s="149"/>
    </row>
    <row r="67" spans="40:42" s="92" customFormat="1" x14ac:dyDescent="0.2">
      <c r="AN67" s="149"/>
      <c r="AO67" s="149"/>
      <c r="AP67" s="149"/>
    </row>
    <row r="68" spans="40:42" s="92" customFormat="1" x14ac:dyDescent="0.2">
      <c r="AN68" s="149"/>
      <c r="AO68" s="149"/>
      <c r="AP68" s="149"/>
    </row>
    <row r="69" spans="40:42" s="92" customFormat="1" x14ac:dyDescent="0.2">
      <c r="AN69" s="149"/>
      <c r="AO69" s="149"/>
      <c r="AP69" s="149"/>
    </row>
    <row r="70" spans="40:42" s="92" customFormat="1" x14ac:dyDescent="0.2">
      <c r="AN70" s="149"/>
      <c r="AO70" s="149"/>
      <c r="AP70" s="149"/>
    </row>
    <row r="71" spans="40:42" s="92" customFormat="1" x14ac:dyDescent="0.2">
      <c r="AN71" s="149"/>
      <c r="AO71" s="149"/>
      <c r="AP71" s="149"/>
    </row>
    <row r="72" spans="40:42" s="92" customFormat="1" x14ac:dyDescent="0.2">
      <c r="AN72" s="149"/>
      <c r="AO72" s="149"/>
      <c r="AP72" s="149"/>
    </row>
    <row r="73" spans="40:42" s="92" customFormat="1" x14ac:dyDescent="0.2">
      <c r="AN73" s="149"/>
      <c r="AO73" s="149"/>
      <c r="AP73" s="149"/>
    </row>
    <row r="74" spans="40:42" s="92" customFormat="1" x14ac:dyDescent="0.2">
      <c r="AN74" s="149"/>
      <c r="AO74" s="149"/>
      <c r="AP74" s="149"/>
    </row>
    <row r="75" spans="40:42" s="92" customFormat="1" x14ac:dyDescent="0.2">
      <c r="AN75" s="149"/>
      <c r="AO75" s="149"/>
      <c r="AP75" s="149"/>
    </row>
    <row r="76" spans="40:42" s="92" customFormat="1" x14ac:dyDescent="0.2">
      <c r="AN76" s="149"/>
      <c r="AO76" s="149"/>
      <c r="AP76" s="149"/>
    </row>
    <row r="77" spans="40:42" s="92" customFormat="1" x14ac:dyDescent="0.2">
      <c r="AN77" s="149"/>
      <c r="AO77" s="149"/>
      <c r="AP77" s="149"/>
    </row>
    <row r="78" spans="40:42" s="92" customFormat="1" x14ac:dyDescent="0.2">
      <c r="AN78" s="149"/>
      <c r="AO78" s="149"/>
      <c r="AP78" s="149"/>
    </row>
    <row r="79" spans="40:42" s="92" customFormat="1" x14ac:dyDescent="0.2">
      <c r="AN79" s="149"/>
      <c r="AO79" s="149"/>
      <c r="AP79" s="149"/>
    </row>
    <row r="80" spans="40:42" s="92" customFormat="1" x14ac:dyDescent="0.2">
      <c r="AN80" s="149"/>
      <c r="AO80" s="149"/>
      <c r="AP80" s="149"/>
    </row>
    <row r="81" spans="40:42" s="92" customFormat="1" x14ac:dyDescent="0.2">
      <c r="AN81" s="149"/>
      <c r="AO81" s="149"/>
      <c r="AP81" s="149"/>
    </row>
    <row r="82" spans="40:42" s="92" customFormat="1" x14ac:dyDescent="0.2">
      <c r="AN82" s="149"/>
      <c r="AO82" s="149"/>
      <c r="AP82" s="149"/>
    </row>
    <row r="83" spans="40:42" s="92" customFormat="1" x14ac:dyDescent="0.2">
      <c r="AN83" s="149"/>
      <c r="AO83" s="149"/>
      <c r="AP83" s="149"/>
    </row>
    <row r="84" spans="40:42" s="92" customFormat="1" x14ac:dyDescent="0.2">
      <c r="AN84" s="149"/>
      <c r="AO84" s="149"/>
      <c r="AP84" s="149"/>
    </row>
    <row r="85" spans="40:42" s="92" customFormat="1" x14ac:dyDescent="0.2">
      <c r="AN85" s="149"/>
      <c r="AO85" s="149"/>
      <c r="AP85" s="149"/>
    </row>
    <row r="86" spans="40:42" s="92" customFormat="1" x14ac:dyDescent="0.2">
      <c r="AN86" s="149"/>
      <c r="AO86" s="149"/>
      <c r="AP86" s="149"/>
    </row>
    <row r="87" spans="40:42" s="92" customFormat="1" x14ac:dyDescent="0.2">
      <c r="AN87" s="149"/>
      <c r="AO87" s="149"/>
      <c r="AP87" s="149"/>
    </row>
    <row r="88" spans="40:42" s="92" customFormat="1" x14ac:dyDescent="0.2">
      <c r="AN88" s="149"/>
      <c r="AO88" s="149"/>
      <c r="AP88" s="149"/>
    </row>
    <row r="89" spans="40:42" s="92" customFormat="1" x14ac:dyDescent="0.2">
      <c r="AN89" s="149"/>
      <c r="AO89" s="149"/>
      <c r="AP89" s="149"/>
    </row>
    <row r="90" spans="40:42" s="92" customFormat="1" x14ac:dyDescent="0.2">
      <c r="AN90" s="149"/>
      <c r="AO90" s="149"/>
      <c r="AP90" s="149"/>
    </row>
    <row r="91" spans="40:42" s="92" customFormat="1" x14ac:dyDescent="0.2">
      <c r="AN91" s="149"/>
      <c r="AO91" s="149"/>
      <c r="AP91" s="149"/>
    </row>
    <row r="92" spans="40:42" s="92" customFormat="1" x14ac:dyDescent="0.2">
      <c r="AN92" s="149"/>
      <c r="AO92" s="149"/>
      <c r="AP92" s="149"/>
    </row>
    <row r="93" spans="40:42" s="92" customFormat="1" x14ac:dyDescent="0.2">
      <c r="AN93" s="149"/>
      <c r="AO93" s="149"/>
      <c r="AP93" s="149"/>
    </row>
    <row r="94" spans="40:42" s="92" customFormat="1" x14ac:dyDescent="0.2">
      <c r="AN94" s="149"/>
      <c r="AO94" s="149"/>
      <c r="AP94" s="149"/>
    </row>
    <row r="95" spans="40:42" s="92" customFormat="1" x14ac:dyDescent="0.2">
      <c r="AN95" s="149"/>
      <c r="AO95" s="149"/>
      <c r="AP95" s="149"/>
    </row>
    <row r="96" spans="40:42" s="92" customFormat="1" x14ac:dyDescent="0.2">
      <c r="AN96" s="149"/>
      <c r="AO96" s="149"/>
      <c r="AP96" s="149"/>
    </row>
    <row r="97" spans="40:42" s="92" customFormat="1" x14ac:dyDescent="0.2">
      <c r="AN97" s="149"/>
      <c r="AO97" s="149"/>
      <c r="AP97" s="149"/>
    </row>
    <row r="98" spans="40:42" s="92" customFormat="1" x14ac:dyDescent="0.2">
      <c r="AN98" s="149"/>
      <c r="AO98" s="149"/>
      <c r="AP98" s="149"/>
    </row>
    <row r="99" spans="40:42" s="92" customFormat="1" x14ac:dyDescent="0.2">
      <c r="AN99" s="149"/>
      <c r="AO99" s="149"/>
      <c r="AP99" s="149"/>
    </row>
    <row r="100" spans="40:42" s="92" customFormat="1" x14ac:dyDescent="0.2">
      <c r="AN100" s="149"/>
      <c r="AO100" s="149"/>
      <c r="AP100" s="149"/>
    </row>
    <row r="101" spans="40:42" s="92" customFormat="1" x14ac:dyDescent="0.2">
      <c r="AN101" s="149"/>
      <c r="AO101" s="149"/>
      <c r="AP101" s="149"/>
    </row>
    <row r="102" spans="40:42" s="92" customFormat="1" x14ac:dyDescent="0.2">
      <c r="AN102" s="149"/>
      <c r="AO102" s="149"/>
      <c r="AP102" s="149"/>
    </row>
    <row r="103" spans="40:42" s="88" customFormat="1" x14ac:dyDescent="0.2">
      <c r="AN103" s="148"/>
      <c r="AO103" s="148"/>
      <c r="AP103" s="148"/>
    </row>
    <row r="104" spans="40:42" s="88" customFormat="1" x14ac:dyDescent="0.2">
      <c r="AN104" s="148"/>
      <c r="AO104" s="148"/>
      <c r="AP104" s="148"/>
    </row>
    <row r="105" spans="40:42" s="88" customFormat="1" x14ac:dyDescent="0.2">
      <c r="AN105" s="148"/>
      <c r="AO105" s="148"/>
      <c r="AP105" s="148"/>
    </row>
    <row r="106" spans="40:42" s="88" customFormat="1" x14ac:dyDescent="0.2">
      <c r="AN106" s="148"/>
      <c r="AO106" s="148"/>
      <c r="AP106" s="148"/>
    </row>
    <row r="107" spans="40:42" s="88" customFormat="1" x14ac:dyDescent="0.2">
      <c r="AN107" s="148"/>
      <c r="AO107" s="148"/>
      <c r="AP107" s="148"/>
    </row>
    <row r="108" spans="40:42" s="88" customFormat="1" x14ac:dyDescent="0.2">
      <c r="AN108" s="148"/>
      <c r="AO108" s="148"/>
      <c r="AP108" s="148"/>
    </row>
    <row r="109" spans="40:42" s="88" customFormat="1" x14ac:dyDescent="0.2">
      <c r="AN109" s="148"/>
      <c r="AO109" s="148"/>
      <c r="AP109" s="148"/>
    </row>
    <row r="110" spans="40:42" s="88" customFormat="1" x14ac:dyDescent="0.2">
      <c r="AN110" s="148"/>
      <c r="AO110" s="148"/>
      <c r="AP110" s="148"/>
    </row>
    <row r="111" spans="40:42" s="88" customFormat="1" x14ac:dyDescent="0.2">
      <c r="AN111" s="148"/>
      <c r="AO111" s="148"/>
      <c r="AP111" s="148"/>
    </row>
    <row r="112" spans="40:42" s="88" customFormat="1" x14ac:dyDescent="0.2">
      <c r="AN112" s="148"/>
      <c r="AO112" s="148"/>
      <c r="AP112" s="148"/>
    </row>
    <row r="113" spans="40:42" s="88" customFormat="1" x14ac:dyDescent="0.2">
      <c r="AN113" s="148"/>
      <c r="AO113" s="148"/>
      <c r="AP113" s="148"/>
    </row>
    <row r="114" spans="40:42" s="88" customFormat="1" x14ac:dyDescent="0.2">
      <c r="AN114" s="148"/>
      <c r="AO114" s="148"/>
      <c r="AP114" s="148"/>
    </row>
    <row r="115" spans="40:42" s="88" customFormat="1" x14ac:dyDescent="0.2">
      <c r="AN115" s="148"/>
      <c r="AO115" s="148"/>
      <c r="AP115" s="148"/>
    </row>
    <row r="116" spans="40:42" s="88" customFormat="1" x14ac:dyDescent="0.2">
      <c r="AN116" s="148"/>
      <c r="AO116" s="148"/>
      <c r="AP116" s="148"/>
    </row>
    <row r="117" spans="40:42" s="88" customFormat="1" x14ac:dyDescent="0.2">
      <c r="AN117" s="148"/>
      <c r="AO117" s="148"/>
      <c r="AP117" s="148"/>
    </row>
    <row r="118" spans="40:42" s="88" customFormat="1" x14ac:dyDescent="0.2">
      <c r="AN118" s="148"/>
      <c r="AO118" s="148"/>
      <c r="AP118" s="148"/>
    </row>
    <row r="119" spans="40:42" s="88" customFormat="1" x14ac:dyDescent="0.2">
      <c r="AN119" s="148"/>
      <c r="AO119" s="148"/>
      <c r="AP119" s="148"/>
    </row>
    <row r="120" spans="40:42" s="88" customFormat="1" x14ac:dyDescent="0.2">
      <c r="AN120" s="148"/>
      <c r="AO120" s="148"/>
      <c r="AP120" s="148"/>
    </row>
    <row r="121" spans="40:42" s="88" customFormat="1" x14ac:dyDescent="0.2">
      <c r="AN121" s="148"/>
      <c r="AO121" s="148"/>
      <c r="AP121" s="148"/>
    </row>
    <row r="122" spans="40:42" s="88" customFormat="1" x14ac:dyDescent="0.2">
      <c r="AN122" s="148"/>
      <c r="AO122" s="148"/>
      <c r="AP122" s="148"/>
    </row>
    <row r="123" spans="40:42" s="88" customFormat="1" x14ac:dyDescent="0.2">
      <c r="AN123" s="148"/>
      <c r="AO123" s="148"/>
      <c r="AP123" s="148"/>
    </row>
    <row r="124" spans="40:42" s="88" customFormat="1" x14ac:dyDescent="0.2">
      <c r="AN124" s="148"/>
      <c r="AO124" s="148"/>
      <c r="AP124" s="148"/>
    </row>
    <row r="125" spans="40:42" s="88" customFormat="1" x14ac:dyDescent="0.2">
      <c r="AN125" s="148"/>
      <c r="AO125" s="148"/>
      <c r="AP125" s="148"/>
    </row>
    <row r="126" spans="40:42" s="88" customFormat="1" x14ac:dyDescent="0.2">
      <c r="AN126" s="148"/>
      <c r="AO126" s="148"/>
      <c r="AP126" s="148"/>
    </row>
    <row r="127" spans="40:42" s="88" customFormat="1" x14ac:dyDescent="0.2">
      <c r="AN127" s="148"/>
      <c r="AO127" s="148"/>
      <c r="AP127" s="148"/>
    </row>
    <row r="128" spans="40:42" s="88" customFormat="1" x14ac:dyDescent="0.2">
      <c r="AN128" s="148"/>
      <c r="AO128" s="148"/>
      <c r="AP128" s="148"/>
    </row>
    <row r="129" spans="40:42" s="88" customFormat="1" x14ac:dyDescent="0.2">
      <c r="AN129" s="148"/>
      <c r="AO129" s="148"/>
      <c r="AP129" s="148"/>
    </row>
    <row r="130" spans="40:42" s="88" customFormat="1" x14ac:dyDescent="0.2">
      <c r="AN130" s="148"/>
      <c r="AO130" s="148"/>
      <c r="AP130" s="148"/>
    </row>
    <row r="131" spans="40:42" s="88" customFormat="1" x14ac:dyDescent="0.2">
      <c r="AN131" s="148"/>
      <c r="AO131" s="148"/>
      <c r="AP131" s="148"/>
    </row>
    <row r="132" spans="40:42" s="88" customFormat="1" x14ac:dyDescent="0.2">
      <c r="AN132" s="148"/>
      <c r="AO132" s="148"/>
      <c r="AP132" s="148"/>
    </row>
    <row r="133" spans="40:42" s="88" customFormat="1" x14ac:dyDescent="0.2">
      <c r="AN133" s="148"/>
      <c r="AO133" s="148"/>
      <c r="AP133" s="148"/>
    </row>
    <row r="134" spans="40:42" s="88" customFormat="1" x14ac:dyDescent="0.2">
      <c r="AN134" s="148"/>
      <c r="AO134" s="148"/>
      <c r="AP134" s="148"/>
    </row>
    <row r="135" spans="40:42" s="88" customFormat="1" x14ac:dyDescent="0.2">
      <c r="AN135" s="148"/>
      <c r="AO135" s="148"/>
      <c r="AP135" s="148"/>
    </row>
    <row r="136" spans="40:42" s="88" customFormat="1" x14ac:dyDescent="0.2">
      <c r="AN136" s="148"/>
      <c r="AO136" s="148"/>
      <c r="AP136" s="148"/>
    </row>
    <row r="137" spans="40:42" s="88" customFormat="1" x14ac:dyDescent="0.2">
      <c r="AN137" s="148"/>
      <c r="AO137" s="148"/>
      <c r="AP137" s="148"/>
    </row>
    <row r="138" spans="40:42" s="88" customFormat="1" x14ac:dyDescent="0.2">
      <c r="AN138" s="148"/>
      <c r="AO138" s="148"/>
      <c r="AP138" s="148"/>
    </row>
    <row r="139" spans="40:42" s="88" customFormat="1" x14ac:dyDescent="0.2">
      <c r="AN139" s="148"/>
      <c r="AO139" s="148"/>
      <c r="AP139" s="148"/>
    </row>
    <row r="140" spans="40:42" s="88" customFormat="1" x14ac:dyDescent="0.2">
      <c r="AN140" s="148"/>
      <c r="AO140" s="148"/>
      <c r="AP140" s="148"/>
    </row>
    <row r="141" spans="40:42" s="88" customFormat="1" x14ac:dyDescent="0.2">
      <c r="AN141" s="148"/>
      <c r="AO141" s="148"/>
      <c r="AP141" s="148"/>
    </row>
    <row r="142" spans="40:42" s="88" customFormat="1" x14ac:dyDescent="0.2">
      <c r="AN142" s="148"/>
      <c r="AO142" s="148"/>
      <c r="AP142" s="148"/>
    </row>
    <row r="143" spans="40:42" s="88" customFormat="1" x14ac:dyDescent="0.2">
      <c r="AN143" s="148"/>
      <c r="AO143" s="148"/>
      <c r="AP143" s="148"/>
    </row>
    <row r="144" spans="40:42" s="88" customFormat="1" x14ac:dyDescent="0.2">
      <c r="AN144" s="148"/>
      <c r="AO144" s="148"/>
      <c r="AP144" s="148"/>
    </row>
    <row r="145" spans="40:42" s="88" customFormat="1" x14ac:dyDescent="0.2">
      <c r="AN145" s="148"/>
      <c r="AO145" s="148"/>
      <c r="AP145" s="148"/>
    </row>
    <row r="146" spans="40:42" s="88" customFormat="1" x14ac:dyDescent="0.2">
      <c r="AN146" s="148"/>
      <c r="AO146" s="148"/>
      <c r="AP146" s="148"/>
    </row>
    <row r="147" spans="40:42" s="88" customFormat="1" x14ac:dyDescent="0.2">
      <c r="AN147" s="148"/>
      <c r="AO147" s="148"/>
      <c r="AP147" s="148"/>
    </row>
    <row r="148" spans="40:42" s="88" customFormat="1" x14ac:dyDescent="0.2">
      <c r="AN148" s="148"/>
      <c r="AO148" s="148"/>
      <c r="AP148" s="148"/>
    </row>
    <row r="149" spans="40:42" s="88" customFormat="1" x14ac:dyDescent="0.2">
      <c r="AN149" s="148"/>
      <c r="AO149" s="148"/>
      <c r="AP149" s="148"/>
    </row>
    <row r="150" spans="40:42" s="88" customFormat="1" x14ac:dyDescent="0.2">
      <c r="AN150" s="148"/>
      <c r="AO150" s="148"/>
      <c r="AP150" s="148"/>
    </row>
    <row r="151" spans="40:42" s="88" customFormat="1" x14ac:dyDescent="0.2">
      <c r="AN151" s="148"/>
      <c r="AO151" s="148"/>
      <c r="AP151" s="148"/>
    </row>
    <row r="152" spans="40:42" s="88" customFormat="1" x14ac:dyDescent="0.2">
      <c r="AN152" s="148"/>
      <c r="AO152" s="148"/>
      <c r="AP152" s="148"/>
    </row>
    <row r="153" spans="40:42" s="88" customFormat="1" x14ac:dyDescent="0.2">
      <c r="AN153" s="148"/>
      <c r="AO153" s="148"/>
      <c r="AP153" s="148"/>
    </row>
    <row r="154" spans="40:42" s="88" customFormat="1" x14ac:dyDescent="0.2">
      <c r="AN154" s="148"/>
      <c r="AO154" s="148"/>
      <c r="AP154" s="148"/>
    </row>
    <row r="155" spans="40:42" s="88" customFormat="1" x14ac:dyDescent="0.2">
      <c r="AN155" s="148"/>
      <c r="AO155" s="148"/>
      <c r="AP155" s="148"/>
    </row>
    <row r="156" spans="40:42" s="88" customFormat="1" x14ac:dyDescent="0.2">
      <c r="AN156" s="148"/>
      <c r="AO156" s="148"/>
      <c r="AP156" s="148"/>
    </row>
    <row r="157" spans="40:42" s="88" customFormat="1" x14ac:dyDescent="0.2">
      <c r="AN157" s="148"/>
      <c r="AO157" s="148"/>
      <c r="AP157" s="148"/>
    </row>
    <row r="158" spans="40:42" s="88" customFormat="1" x14ac:dyDescent="0.2">
      <c r="AN158" s="148"/>
      <c r="AO158" s="148"/>
      <c r="AP158" s="148"/>
    </row>
    <row r="159" spans="40:42" s="88" customFormat="1" x14ac:dyDescent="0.2">
      <c r="AN159" s="148"/>
      <c r="AO159" s="148"/>
      <c r="AP159" s="148"/>
    </row>
    <row r="160" spans="40:42" s="88" customFormat="1" x14ac:dyDescent="0.2">
      <c r="AN160" s="148"/>
      <c r="AO160" s="148"/>
      <c r="AP160" s="148"/>
    </row>
    <row r="161" spans="40:42" s="88" customFormat="1" x14ac:dyDescent="0.2">
      <c r="AN161" s="148"/>
      <c r="AO161" s="148"/>
      <c r="AP161" s="148"/>
    </row>
    <row r="162" spans="40:42" s="88" customFormat="1" x14ac:dyDescent="0.2">
      <c r="AN162" s="148"/>
      <c r="AO162" s="148"/>
      <c r="AP162" s="148"/>
    </row>
    <row r="163" spans="40:42" s="88" customFormat="1" x14ac:dyDescent="0.2">
      <c r="AN163" s="148"/>
      <c r="AO163" s="148"/>
      <c r="AP163" s="148"/>
    </row>
    <row r="164" spans="40:42" s="88" customFormat="1" x14ac:dyDescent="0.2">
      <c r="AN164" s="148"/>
      <c r="AO164" s="148"/>
      <c r="AP164" s="148"/>
    </row>
    <row r="165" spans="40:42" s="88" customFormat="1" x14ac:dyDescent="0.2">
      <c r="AN165" s="148"/>
      <c r="AO165" s="148"/>
      <c r="AP165" s="148"/>
    </row>
    <row r="166" spans="40:42" s="88" customFormat="1" x14ac:dyDescent="0.2">
      <c r="AN166" s="148"/>
      <c r="AO166" s="148"/>
      <c r="AP166" s="148"/>
    </row>
    <row r="167" spans="40:42" s="88" customFormat="1" x14ac:dyDescent="0.2">
      <c r="AN167" s="148"/>
      <c r="AO167" s="148"/>
      <c r="AP167" s="148"/>
    </row>
    <row r="168" spans="40:42" s="88" customFormat="1" x14ac:dyDescent="0.2">
      <c r="AN168" s="148"/>
      <c r="AO168" s="148"/>
      <c r="AP168" s="148"/>
    </row>
    <row r="169" spans="40:42" s="88" customFormat="1" x14ac:dyDescent="0.2">
      <c r="AN169" s="148"/>
      <c r="AO169" s="148"/>
      <c r="AP169" s="148"/>
    </row>
    <row r="170" spans="40:42" s="88" customFormat="1" x14ac:dyDescent="0.2">
      <c r="AN170" s="148"/>
      <c r="AO170" s="148"/>
      <c r="AP170" s="148"/>
    </row>
    <row r="171" spans="40:42" s="88" customFormat="1" x14ac:dyDescent="0.2">
      <c r="AN171" s="148"/>
      <c r="AO171" s="148"/>
      <c r="AP171" s="148"/>
    </row>
    <row r="172" spans="40:42" s="88" customFormat="1" x14ac:dyDescent="0.2">
      <c r="AN172" s="148"/>
      <c r="AO172" s="148"/>
      <c r="AP172" s="148"/>
    </row>
    <row r="173" spans="40:42" s="88" customFormat="1" x14ac:dyDescent="0.2">
      <c r="AN173" s="148"/>
      <c r="AO173" s="148"/>
      <c r="AP173" s="148"/>
    </row>
    <row r="174" spans="40:42" s="88" customFormat="1" x14ac:dyDescent="0.2">
      <c r="AN174" s="148"/>
      <c r="AO174" s="148"/>
      <c r="AP174" s="148"/>
    </row>
    <row r="175" spans="40:42" s="88" customFormat="1" x14ac:dyDescent="0.2">
      <c r="AN175" s="148"/>
      <c r="AO175" s="148"/>
      <c r="AP175" s="148"/>
    </row>
    <row r="176" spans="40:42" s="88" customFormat="1" x14ac:dyDescent="0.2">
      <c r="AN176" s="148"/>
      <c r="AO176" s="148"/>
      <c r="AP176" s="148"/>
    </row>
    <row r="177" spans="40:42" s="88" customFormat="1" x14ac:dyDescent="0.2">
      <c r="AN177" s="148"/>
      <c r="AO177" s="148"/>
      <c r="AP177" s="148"/>
    </row>
    <row r="178" spans="40:42" s="88" customFormat="1" x14ac:dyDescent="0.2">
      <c r="AN178" s="148"/>
      <c r="AO178" s="148"/>
      <c r="AP178" s="148"/>
    </row>
    <row r="179" spans="40:42" s="88" customFormat="1" x14ac:dyDescent="0.2">
      <c r="AN179" s="148"/>
      <c r="AO179" s="148"/>
      <c r="AP179" s="148"/>
    </row>
    <row r="180" spans="40:42" s="88" customFormat="1" x14ac:dyDescent="0.2">
      <c r="AN180" s="148"/>
      <c r="AO180" s="148"/>
      <c r="AP180" s="148"/>
    </row>
    <row r="181" spans="40:42" s="88" customFormat="1" x14ac:dyDescent="0.2">
      <c r="AN181" s="148"/>
      <c r="AO181" s="148"/>
      <c r="AP181" s="148"/>
    </row>
    <row r="182" spans="40:42" s="88" customFormat="1" x14ac:dyDescent="0.2">
      <c r="AN182" s="148"/>
      <c r="AO182" s="148"/>
      <c r="AP182" s="148"/>
    </row>
    <row r="183" spans="40:42" s="88" customFormat="1" x14ac:dyDescent="0.2">
      <c r="AN183" s="148"/>
      <c r="AO183" s="148"/>
      <c r="AP183" s="148"/>
    </row>
    <row r="184" spans="40:42" s="88" customFormat="1" x14ac:dyDescent="0.2">
      <c r="AN184" s="148"/>
      <c r="AO184" s="148"/>
      <c r="AP184" s="148"/>
    </row>
    <row r="185" spans="40:42" s="88" customFormat="1" x14ac:dyDescent="0.2">
      <c r="AN185" s="148"/>
      <c r="AO185" s="148"/>
      <c r="AP185" s="148"/>
    </row>
    <row r="186" spans="40:42" s="88" customFormat="1" x14ac:dyDescent="0.2">
      <c r="AN186" s="148"/>
      <c r="AO186" s="148"/>
      <c r="AP186" s="148"/>
    </row>
    <row r="187" spans="40:42" s="88" customFormat="1" x14ac:dyDescent="0.2">
      <c r="AN187" s="148"/>
      <c r="AO187" s="148"/>
      <c r="AP187" s="148"/>
    </row>
    <row r="188" spans="40:42" s="88" customFormat="1" x14ac:dyDescent="0.2">
      <c r="AN188" s="148"/>
      <c r="AO188" s="148"/>
      <c r="AP188" s="148"/>
    </row>
    <row r="189" spans="40:42" s="88" customFormat="1" x14ac:dyDescent="0.2">
      <c r="AN189" s="148"/>
      <c r="AO189" s="148"/>
      <c r="AP189" s="148"/>
    </row>
    <row r="190" spans="40:42" s="88" customFormat="1" x14ac:dyDescent="0.2">
      <c r="AN190" s="148"/>
      <c r="AO190" s="148"/>
      <c r="AP190" s="148"/>
    </row>
    <row r="191" spans="40:42" s="88" customFormat="1" x14ac:dyDescent="0.2">
      <c r="AN191" s="148"/>
      <c r="AO191" s="148"/>
      <c r="AP191" s="148"/>
    </row>
    <row r="192" spans="40:42" s="88" customFormat="1" x14ac:dyDescent="0.2">
      <c r="AN192" s="148"/>
      <c r="AO192" s="148"/>
      <c r="AP192" s="148"/>
    </row>
    <row r="193" spans="40:42" s="88" customFormat="1" x14ac:dyDescent="0.2">
      <c r="AN193" s="148"/>
      <c r="AO193" s="148"/>
      <c r="AP193" s="148"/>
    </row>
    <row r="194" spans="40:42" s="88" customFormat="1" x14ac:dyDescent="0.2">
      <c r="AN194" s="148"/>
      <c r="AO194" s="148"/>
      <c r="AP194" s="148"/>
    </row>
    <row r="195" spans="40:42" s="88" customFormat="1" x14ac:dyDescent="0.2">
      <c r="AN195" s="148"/>
      <c r="AO195" s="148"/>
      <c r="AP195" s="148"/>
    </row>
    <row r="196" spans="40:42" s="88" customFormat="1" x14ac:dyDescent="0.2">
      <c r="AN196" s="148"/>
      <c r="AO196" s="148"/>
      <c r="AP196" s="148"/>
    </row>
    <row r="197" spans="40:42" s="88" customFormat="1" x14ac:dyDescent="0.2">
      <c r="AN197" s="148"/>
      <c r="AO197" s="148"/>
      <c r="AP197" s="148"/>
    </row>
    <row r="198" spans="40:42" s="88" customFormat="1" x14ac:dyDescent="0.2">
      <c r="AN198" s="148"/>
      <c r="AO198" s="148"/>
      <c r="AP198" s="148"/>
    </row>
    <row r="199" spans="40:42" s="88" customFormat="1" x14ac:dyDescent="0.2">
      <c r="AN199" s="148"/>
      <c r="AO199" s="148"/>
      <c r="AP199" s="148"/>
    </row>
    <row r="200" spans="40:42" s="88" customFormat="1" x14ac:dyDescent="0.2">
      <c r="AN200" s="148"/>
      <c r="AO200" s="148"/>
      <c r="AP200" s="148"/>
    </row>
    <row r="201" spans="40:42" s="88" customFormat="1" x14ac:dyDescent="0.2">
      <c r="AN201" s="148"/>
      <c r="AO201" s="148"/>
      <c r="AP201" s="148"/>
    </row>
    <row r="202" spans="40:42" s="88" customFormat="1" x14ac:dyDescent="0.2">
      <c r="AN202" s="148"/>
      <c r="AO202" s="148"/>
      <c r="AP202" s="148"/>
    </row>
    <row r="203" spans="40:42" s="88" customFormat="1" x14ac:dyDescent="0.2">
      <c r="AN203" s="148"/>
      <c r="AO203" s="148"/>
      <c r="AP203" s="148"/>
    </row>
    <row r="204" spans="40:42" s="88" customFormat="1" x14ac:dyDescent="0.2">
      <c r="AN204" s="148"/>
      <c r="AO204" s="148"/>
      <c r="AP204" s="148"/>
    </row>
    <row r="205" spans="40:42" s="88" customFormat="1" x14ac:dyDescent="0.2">
      <c r="AN205" s="148"/>
      <c r="AO205" s="148"/>
      <c r="AP205" s="148"/>
    </row>
    <row r="206" spans="40:42" s="88" customFormat="1" x14ac:dyDescent="0.2">
      <c r="AN206" s="148"/>
      <c r="AO206" s="148"/>
      <c r="AP206" s="148"/>
    </row>
    <row r="207" spans="40:42" s="88" customFormat="1" x14ac:dyDescent="0.2">
      <c r="AN207" s="148"/>
      <c r="AO207" s="148"/>
      <c r="AP207" s="148"/>
    </row>
    <row r="208" spans="40:42" s="88" customFormat="1" x14ac:dyDescent="0.2">
      <c r="AN208" s="148"/>
      <c r="AO208" s="148"/>
      <c r="AP208" s="148"/>
    </row>
    <row r="209" spans="40:42" s="88" customFormat="1" x14ac:dyDescent="0.2">
      <c r="AN209" s="148"/>
      <c r="AO209" s="148"/>
      <c r="AP209" s="148"/>
    </row>
    <row r="210" spans="40:42" s="88" customFormat="1" x14ac:dyDescent="0.2">
      <c r="AN210" s="148"/>
      <c r="AO210" s="148"/>
      <c r="AP210" s="148"/>
    </row>
    <row r="211" spans="40:42" s="88" customFormat="1" x14ac:dyDescent="0.2">
      <c r="AN211" s="148"/>
      <c r="AO211" s="148"/>
      <c r="AP211" s="148"/>
    </row>
    <row r="212" spans="40:42" s="88" customFormat="1" x14ac:dyDescent="0.2">
      <c r="AN212" s="148"/>
      <c r="AO212" s="148"/>
      <c r="AP212" s="148"/>
    </row>
    <row r="213" spans="40:42" s="88" customFormat="1" x14ac:dyDescent="0.2">
      <c r="AN213" s="148"/>
      <c r="AO213" s="148"/>
      <c r="AP213" s="148"/>
    </row>
    <row r="214" spans="40:42" s="88" customFormat="1" x14ac:dyDescent="0.2">
      <c r="AN214" s="148"/>
      <c r="AO214" s="148"/>
      <c r="AP214" s="148"/>
    </row>
    <row r="215" spans="40:42" s="88" customFormat="1" x14ac:dyDescent="0.2">
      <c r="AN215" s="148"/>
      <c r="AO215" s="148"/>
      <c r="AP215" s="148"/>
    </row>
    <row r="216" spans="40:42" s="88" customFormat="1" x14ac:dyDescent="0.2">
      <c r="AN216" s="148"/>
      <c r="AO216" s="148"/>
      <c r="AP216" s="148"/>
    </row>
    <row r="217" spans="40:42" s="88" customFormat="1" x14ac:dyDescent="0.2">
      <c r="AN217" s="148"/>
      <c r="AO217" s="148"/>
      <c r="AP217" s="148"/>
    </row>
    <row r="218" spans="40:42" s="88" customFormat="1" x14ac:dyDescent="0.2">
      <c r="AN218" s="148"/>
      <c r="AO218" s="148"/>
      <c r="AP218" s="148"/>
    </row>
    <row r="219" spans="40:42" s="88" customFormat="1" x14ac:dyDescent="0.2">
      <c r="AN219" s="148"/>
      <c r="AO219" s="148"/>
      <c r="AP219" s="148"/>
    </row>
    <row r="220" spans="40:42" s="88" customFormat="1" x14ac:dyDescent="0.2">
      <c r="AN220" s="148"/>
      <c r="AO220" s="148"/>
      <c r="AP220" s="148"/>
    </row>
    <row r="221" spans="40:42" s="88" customFormat="1" x14ac:dyDescent="0.2">
      <c r="AN221" s="148"/>
      <c r="AO221" s="148"/>
      <c r="AP221" s="148"/>
    </row>
    <row r="222" spans="40:42" s="88" customFormat="1" x14ac:dyDescent="0.2">
      <c r="AN222" s="148"/>
      <c r="AO222" s="148"/>
      <c r="AP222" s="148"/>
    </row>
    <row r="223" spans="40:42" s="88" customFormat="1" x14ac:dyDescent="0.2">
      <c r="AN223" s="148"/>
      <c r="AO223" s="148"/>
      <c r="AP223" s="148"/>
    </row>
    <row r="224" spans="40:42" s="88" customFormat="1" x14ac:dyDescent="0.2">
      <c r="AN224" s="148"/>
      <c r="AO224" s="148"/>
      <c r="AP224" s="148"/>
    </row>
    <row r="225" spans="40:42" s="88" customFormat="1" x14ac:dyDescent="0.2">
      <c r="AN225" s="148"/>
      <c r="AO225" s="148"/>
      <c r="AP225" s="148"/>
    </row>
    <row r="226" spans="40:42" s="88" customFormat="1" x14ac:dyDescent="0.2">
      <c r="AN226" s="148"/>
      <c r="AO226" s="148"/>
      <c r="AP226" s="148"/>
    </row>
    <row r="227" spans="40:42" s="88" customFormat="1" x14ac:dyDescent="0.2">
      <c r="AN227" s="148"/>
      <c r="AO227" s="148"/>
      <c r="AP227" s="148"/>
    </row>
    <row r="228" spans="40:42" s="88" customFormat="1" x14ac:dyDescent="0.2">
      <c r="AN228" s="148"/>
      <c r="AO228" s="148"/>
      <c r="AP228" s="148"/>
    </row>
    <row r="229" spans="40:42" s="88" customFormat="1" x14ac:dyDescent="0.2">
      <c r="AN229" s="148"/>
      <c r="AO229" s="148"/>
      <c r="AP229" s="148"/>
    </row>
    <row r="230" spans="40:42" s="88" customFormat="1" x14ac:dyDescent="0.2">
      <c r="AN230" s="148"/>
      <c r="AO230" s="148"/>
      <c r="AP230" s="148"/>
    </row>
    <row r="231" spans="40:42" s="88" customFormat="1" x14ac:dyDescent="0.2">
      <c r="AN231" s="148"/>
      <c r="AO231" s="148"/>
      <c r="AP231" s="148"/>
    </row>
    <row r="232" spans="40:42" s="88" customFormat="1" x14ac:dyDescent="0.2">
      <c r="AN232" s="148"/>
      <c r="AO232" s="148"/>
      <c r="AP232" s="148"/>
    </row>
    <row r="233" spans="40:42" s="88" customFormat="1" x14ac:dyDescent="0.2">
      <c r="AN233" s="148"/>
      <c r="AO233" s="148"/>
      <c r="AP233" s="148"/>
    </row>
    <row r="234" spans="40:42" s="88" customFormat="1" x14ac:dyDescent="0.2">
      <c r="AN234" s="148"/>
      <c r="AO234" s="148"/>
      <c r="AP234" s="148"/>
    </row>
    <row r="235" spans="40:42" s="88" customFormat="1" x14ac:dyDescent="0.2">
      <c r="AN235" s="148"/>
      <c r="AO235" s="148"/>
      <c r="AP235" s="148"/>
    </row>
    <row r="236" spans="40:42" s="88" customFormat="1" x14ac:dyDescent="0.2">
      <c r="AN236" s="148"/>
      <c r="AO236" s="148"/>
      <c r="AP236" s="148"/>
    </row>
    <row r="237" spans="40:42" s="88" customFormat="1" x14ac:dyDescent="0.2">
      <c r="AN237" s="148"/>
      <c r="AO237" s="148"/>
      <c r="AP237" s="148"/>
    </row>
    <row r="238" spans="40:42" s="88" customFormat="1" x14ac:dyDescent="0.2">
      <c r="AN238" s="148"/>
      <c r="AO238" s="148"/>
      <c r="AP238" s="148"/>
    </row>
    <row r="239" spans="40:42" s="88" customFormat="1" x14ac:dyDescent="0.2">
      <c r="AN239" s="148"/>
      <c r="AO239" s="148"/>
      <c r="AP239" s="148"/>
    </row>
    <row r="240" spans="40:42" s="88" customFormat="1" x14ac:dyDescent="0.2">
      <c r="AN240" s="148"/>
      <c r="AO240" s="148"/>
      <c r="AP240" s="148"/>
    </row>
    <row r="241" spans="40:42" s="88" customFormat="1" x14ac:dyDescent="0.2">
      <c r="AN241" s="148"/>
      <c r="AO241" s="148"/>
      <c r="AP241" s="148"/>
    </row>
    <row r="242" spans="40:42" s="88" customFormat="1" x14ac:dyDescent="0.2">
      <c r="AN242" s="148"/>
      <c r="AO242" s="148"/>
      <c r="AP242" s="148"/>
    </row>
    <row r="243" spans="40:42" s="88" customFormat="1" x14ac:dyDescent="0.2">
      <c r="AN243" s="148"/>
      <c r="AO243" s="148"/>
      <c r="AP243" s="148"/>
    </row>
    <row r="244" spans="40:42" s="88" customFormat="1" x14ac:dyDescent="0.2">
      <c r="AN244" s="148"/>
      <c r="AO244" s="148"/>
      <c r="AP244" s="148"/>
    </row>
    <row r="245" spans="40:42" s="88" customFormat="1" x14ac:dyDescent="0.2">
      <c r="AN245" s="148"/>
      <c r="AO245" s="148"/>
      <c r="AP245" s="148"/>
    </row>
    <row r="246" spans="40:42" s="88" customFormat="1" x14ac:dyDescent="0.2">
      <c r="AN246" s="148"/>
      <c r="AO246" s="148"/>
      <c r="AP246" s="148"/>
    </row>
    <row r="247" spans="40:42" s="88" customFormat="1" x14ac:dyDescent="0.2">
      <c r="AN247" s="148"/>
      <c r="AO247" s="148"/>
      <c r="AP247" s="148"/>
    </row>
    <row r="248" spans="40:42" s="88" customFormat="1" x14ac:dyDescent="0.2">
      <c r="AN248" s="148"/>
      <c r="AO248" s="148"/>
      <c r="AP248" s="148"/>
    </row>
    <row r="249" spans="40:42" s="88" customFormat="1" x14ac:dyDescent="0.2">
      <c r="AN249" s="148"/>
      <c r="AO249" s="148"/>
      <c r="AP249" s="148"/>
    </row>
    <row r="250" spans="40:42" s="88" customFormat="1" x14ac:dyDescent="0.2">
      <c r="AN250" s="148"/>
      <c r="AO250" s="148"/>
      <c r="AP250" s="148"/>
    </row>
    <row r="251" spans="40:42" s="88" customFormat="1" x14ac:dyDescent="0.2">
      <c r="AN251" s="148"/>
      <c r="AO251" s="148"/>
      <c r="AP251" s="148"/>
    </row>
    <row r="252" spans="40:42" s="88" customFormat="1" x14ac:dyDescent="0.2">
      <c r="AN252" s="148"/>
      <c r="AO252" s="148"/>
      <c r="AP252" s="148"/>
    </row>
    <row r="253" spans="40:42" s="88" customFormat="1" x14ac:dyDescent="0.2">
      <c r="AN253" s="148"/>
      <c r="AO253" s="148"/>
      <c r="AP253" s="148"/>
    </row>
    <row r="254" spans="40:42" s="88" customFormat="1" x14ac:dyDescent="0.2">
      <c r="AN254" s="148"/>
      <c r="AO254" s="148"/>
      <c r="AP254" s="148"/>
    </row>
    <row r="255" spans="40:42" s="88" customFormat="1" x14ac:dyDescent="0.2">
      <c r="AN255" s="148"/>
      <c r="AO255" s="148"/>
      <c r="AP255" s="148"/>
    </row>
    <row r="256" spans="40:42" s="88" customFormat="1" x14ac:dyDescent="0.2">
      <c r="AN256" s="148"/>
      <c r="AO256" s="148"/>
      <c r="AP256" s="148"/>
    </row>
    <row r="257" spans="40:42" s="88" customFormat="1" x14ac:dyDescent="0.2">
      <c r="AN257" s="148"/>
      <c r="AO257" s="148"/>
      <c r="AP257" s="148"/>
    </row>
    <row r="258" spans="40:42" s="88" customFormat="1" x14ac:dyDescent="0.2">
      <c r="AN258" s="148"/>
      <c r="AO258" s="148"/>
      <c r="AP258" s="148"/>
    </row>
    <row r="259" spans="40:42" s="88" customFormat="1" x14ac:dyDescent="0.2">
      <c r="AN259" s="148"/>
      <c r="AO259" s="148"/>
      <c r="AP259" s="148"/>
    </row>
    <row r="260" spans="40:42" s="88" customFormat="1" x14ac:dyDescent="0.2">
      <c r="AN260" s="148"/>
      <c r="AO260" s="148"/>
      <c r="AP260" s="148"/>
    </row>
    <row r="261" spans="40:42" s="88" customFormat="1" x14ac:dyDescent="0.2">
      <c r="AN261" s="148"/>
      <c r="AO261" s="148"/>
      <c r="AP261" s="148"/>
    </row>
    <row r="262" spans="40:42" s="88" customFormat="1" x14ac:dyDescent="0.2">
      <c r="AN262" s="148"/>
      <c r="AO262" s="148"/>
      <c r="AP262" s="148"/>
    </row>
    <row r="263" spans="40:42" s="88" customFormat="1" x14ac:dyDescent="0.2">
      <c r="AN263" s="148"/>
      <c r="AO263" s="148"/>
      <c r="AP263" s="148"/>
    </row>
    <row r="264" spans="40:42" s="88" customFormat="1" x14ac:dyDescent="0.2">
      <c r="AN264" s="148"/>
      <c r="AO264" s="148"/>
      <c r="AP264" s="148"/>
    </row>
    <row r="265" spans="40:42" s="88" customFormat="1" x14ac:dyDescent="0.2">
      <c r="AN265" s="148"/>
      <c r="AO265" s="148"/>
      <c r="AP265" s="148"/>
    </row>
    <row r="266" spans="40:42" s="88" customFormat="1" x14ac:dyDescent="0.2">
      <c r="AN266" s="148"/>
      <c r="AO266" s="148"/>
      <c r="AP266" s="148"/>
    </row>
    <row r="267" spans="40:42" s="88" customFormat="1" x14ac:dyDescent="0.2">
      <c r="AN267" s="148"/>
      <c r="AO267" s="148"/>
      <c r="AP267" s="148"/>
    </row>
    <row r="268" spans="40:42" s="88" customFormat="1" x14ac:dyDescent="0.2">
      <c r="AN268" s="148"/>
      <c r="AO268" s="148"/>
      <c r="AP268" s="148"/>
    </row>
    <row r="269" spans="40:42" s="88" customFormat="1" x14ac:dyDescent="0.2">
      <c r="AN269" s="148"/>
      <c r="AO269" s="148"/>
      <c r="AP269" s="148"/>
    </row>
    <row r="270" spans="40:42" s="88" customFormat="1" x14ac:dyDescent="0.2">
      <c r="AN270" s="148"/>
      <c r="AO270" s="148"/>
      <c r="AP270" s="148"/>
    </row>
    <row r="271" spans="40:42" s="88" customFormat="1" x14ac:dyDescent="0.2">
      <c r="AN271" s="148"/>
      <c r="AO271" s="148"/>
      <c r="AP271" s="148"/>
    </row>
    <row r="272" spans="40:42" s="88" customFormat="1" x14ac:dyDescent="0.2">
      <c r="AN272" s="148"/>
      <c r="AO272" s="148"/>
      <c r="AP272" s="148"/>
    </row>
    <row r="273" spans="40:42" s="88" customFormat="1" x14ac:dyDescent="0.2">
      <c r="AN273" s="148"/>
      <c r="AO273" s="148"/>
      <c r="AP273" s="148"/>
    </row>
    <row r="274" spans="40:42" s="88" customFormat="1" x14ac:dyDescent="0.2">
      <c r="AN274" s="148"/>
      <c r="AO274" s="148"/>
      <c r="AP274" s="148"/>
    </row>
    <row r="275" spans="40:42" s="88" customFormat="1" x14ac:dyDescent="0.2">
      <c r="AN275" s="148"/>
      <c r="AO275" s="148"/>
      <c r="AP275" s="148"/>
    </row>
    <row r="276" spans="40:42" s="88" customFormat="1" x14ac:dyDescent="0.2">
      <c r="AN276" s="148"/>
      <c r="AO276" s="148"/>
      <c r="AP276" s="148"/>
    </row>
    <row r="277" spans="40:42" s="88" customFormat="1" x14ac:dyDescent="0.2">
      <c r="AN277" s="148"/>
      <c r="AO277" s="148"/>
      <c r="AP277" s="148"/>
    </row>
    <row r="278" spans="40:42" s="88" customFormat="1" x14ac:dyDescent="0.2">
      <c r="AN278" s="148"/>
      <c r="AO278" s="148"/>
      <c r="AP278" s="148"/>
    </row>
    <row r="279" spans="40:42" s="88" customFormat="1" x14ac:dyDescent="0.2">
      <c r="AN279" s="148"/>
      <c r="AO279" s="148"/>
      <c r="AP279" s="148"/>
    </row>
    <row r="280" spans="40:42" s="88" customFormat="1" x14ac:dyDescent="0.2">
      <c r="AN280" s="148"/>
      <c r="AO280" s="148"/>
      <c r="AP280" s="148"/>
    </row>
    <row r="281" spans="40:42" s="88" customFormat="1" x14ac:dyDescent="0.2">
      <c r="AN281" s="148"/>
      <c r="AO281" s="148"/>
      <c r="AP281" s="148"/>
    </row>
    <row r="282" spans="40:42" s="88" customFormat="1" x14ac:dyDescent="0.2">
      <c r="AN282" s="148"/>
      <c r="AO282" s="148"/>
      <c r="AP282" s="148"/>
    </row>
    <row r="283" spans="40:42" s="88" customFormat="1" x14ac:dyDescent="0.2">
      <c r="AN283" s="148"/>
      <c r="AO283" s="148"/>
      <c r="AP283" s="148"/>
    </row>
    <row r="284" spans="40:42" s="88" customFormat="1" x14ac:dyDescent="0.2">
      <c r="AN284" s="148"/>
      <c r="AO284" s="148"/>
      <c r="AP284" s="148"/>
    </row>
    <row r="285" spans="40:42" s="88" customFormat="1" x14ac:dyDescent="0.2">
      <c r="AN285" s="148"/>
      <c r="AO285" s="148"/>
      <c r="AP285" s="148"/>
    </row>
    <row r="286" spans="40:42" s="88" customFormat="1" x14ac:dyDescent="0.2">
      <c r="AN286" s="148"/>
      <c r="AO286" s="148"/>
      <c r="AP286" s="148"/>
    </row>
    <row r="287" spans="40:42" s="88" customFormat="1" x14ac:dyDescent="0.2">
      <c r="AN287" s="148"/>
      <c r="AO287" s="148"/>
      <c r="AP287" s="148"/>
    </row>
    <row r="288" spans="40:42" s="88" customFormat="1" x14ac:dyDescent="0.2">
      <c r="AN288" s="148"/>
      <c r="AO288" s="148"/>
      <c r="AP288" s="148"/>
    </row>
    <row r="289" spans="40:42" s="88" customFormat="1" x14ac:dyDescent="0.2">
      <c r="AN289" s="148"/>
      <c r="AO289" s="148"/>
      <c r="AP289" s="148"/>
    </row>
    <row r="290" spans="40:42" s="88" customFormat="1" x14ac:dyDescent="0.2">
      <c r="AN290" s="148"/>
      <c r="AO290" s="148"/>
      <c r="AP290" s="148"/>
    </row>
    <row r="291" spans="40:42" s="88" customFormat="1" x14ac:dyDescent="0.2">
      <c r="AN291" s="148"/>
      <c r="AO291" s="148"/>
      <c r="AP291" s="148"/>
    </row>
    <row r="292" spans="40:42" s="88" customFormat="1" x14ac:dyDescent="0.2">
      <c r="AN292" s="148"/>
      <c r="AO292" s="148"/>
      <c r="AP292" s="148"/>
    </row>
    <row r="293" spans="40:42" s="88" customFormat="1" x14ac:dyDescent="0.2">
      <c r="AN293" s="148"/>
      <c r="AO293" s="148"/>
      <c r="AP293" s="148"/>
    </row>
    <row r="294" spans="40:42" s="88" customFormat="1" x14ac:dyDescent="0.2">
      <c r="AN294" s="148"/>
      <c r="AO294" s="148"/>
      <c r="AP294" s="148"/>
    </row>
    <row r="295" spans="40:42" s="88" customFormat="1" x14ac:dyDescent="0.2">
      <c r="AN295" s="148"/>
      <c r="AO295" s="148"/>
      <c r="AP295" s="148"/>
    </row>
    <row r="296" spans="40:42" s="88" customFormat="1" x14ac:dyDescent="0.2">
      <c r="AN296" s="148"/>
      <c r="AO296" s="148"/>
      <c r="AP296" s="148"/>
    </row>
    <row r="297" spans="40:42" s="88" customFormat="1" x14ac:dyDescent="0.2">
      <c r="AN297" s="148"/>
      <c r="AO297" s="148"/>
      <c r="AP297" s="148"/>
    </row>
    <row r="298" spans="40:42" s="88" customFormat="1" x14ac:dyDescent="0.2">
      <c r="AN298" s="148"/>
      <c r="AO298" s="148"/>
      <c r="AP298" s="148"/>
    </row>
    <row r="299" spans="40:42" s="88" customFormat="1" x14ac:dyDescent="0.2">
      <c r="AN299" s="148"/>
      <c r="AO299" s="148"/>
      <c r="AP299" s="148"/>
    </row>
    <row r="300" spans="40:42" s="88" customFormat="1" x14ac:dyDescent="0.2">
      <c r="AN300" s="148"/>
      <c r="AO300" s="148"/>
      <c r="AP300" s="148"/>
    </row>
    <row r="301" spans="40:42" s="88" customFormat="1" x14ac:dyDescent="0.2">
      <c r="AN301" s="148"/>
      <c r="AO301" s="148"/>
      <c r="AP301" s="148"/>
    </row>
    <row r="302" spans="40:42" s="88" customFormat="1" x14ac:dyDescent="0.2">
      <c r="AN302" s="148"/>
      <c r="AO302" s="148"/>
      <c r="AP302" s="148"/>
    </row>
    <row r="303" spans="40:42" s="88" customFormat="1" x14ac:dyDescent="0.2">
      <c r="AN303" s="148"/>
      <c r="AO303" s="148"/>
      <c r="AP303" s="148"/>
    </row>
    <row r="304" spans="40:42" s="88" customFormat="1" x14ac:dyDescent="0.2">
      <c r="AN304" s="148"/>
      <c r="AO304" s="148"/>
      <c r="AP304" s="148"/>
    </row>
    <row r="305" spans="40:42" s="88" customFormat="1" x14ac:dyDescent="0.2">
      <c r="AN305" s="148"/>
      <c r="AO305" s="148"/>
      <c r="AP305" s="148"/>
    </row>
    <row r="306" spans="40:42" s="88" customFormat="1" x14ac:dyDescent="0.2">
      <c r="AN306" s="148"/>
      <c r="AO306" s="148"/>
      <c r="AP306" s="148"/>
    </row>
    <row r="307" spans="40:42" s="88" customFormat="1" x14ac:dyDescent="0.2">
      <c r="AN307" s="148"/>
      <c r="AO307" s="148"/>
      <c r="AP307" s="148"/>
    </row>
    <row r="308" spans="40:42" s="88" customFormat="1" x14ac:dyDescent="0.2">
      <c r="AN308" s="148"/>
      <c r="AO308" s="148"/>
      <c r="AP308" s="148"/>
    </row>
    <row r="309" spans="40:42" s="88" customFormat="1" x14ac:dyDescent="0.2">
      <c r="AN309" s="148"/>
      <c r="AO309" s="148"/>
      <c r="AP309" s="148"/>
    </row>
    <row r="310" spans="40:42" s="88" customFormat="1" x14ac:dyDescent="0.2">
      <c r="AN310" s="148"/>
      <c r="AO310" s="148"/>
      <c r="AP310" s="148"/>
    </row>
    <row r="311" spans="40:42" s="88" customFormat="1" x14ac:dyDescent="0.2">
      <c r="AN311" s="148"/>
      <c r="AO311" s="148"/>
      <c r="AP311" s="148"/>
    </row>
    <row r="312" spans="40:42" s="88" customFormat="1" x14ac:dyDescent="0.2">
      <c r="AN312" s="148"/>
      <c r="AO312" s="148"/>
      <c r="AP312" s="148"/>
    </row>
    <row r="313" spans="40:42" s="88" customFormat="1" x14ac:dyDescent="0.2">
      <c r="AN313" s="148"/>
      <c r="AO313" s="148"/>
      <c r="AP313" s="148"/>
    </row>
    <row r="314" spans="40:42" s="88" customFormat="1" x14ac:dyDescent="0.2">
      <c r="AN314" s="148"/>
      <c r="AO314" s="148"/>
      <c r="AP314" s="148"/>
    </row>
    <row r="315" spans="40:42" s="88" customFormat="1" x14ac:dyDescent="0.2">
      <c r="AN315" s="148"/>
      <c r="AO315" s="148"/>
      <c r="AP315" s="148"/>
    </row>
    <row r="316" spans="40:42" s="88" customFormat="1" x14ac:dyDescent="0.2">
      <c r="AN316" s="148"/>
      <c r="AO316" s="148"/>
      <c r="AP316" s="148"/>
    </row>
    <row r="317" spans="40:42" s="88" customFormat="1" x14ac:dyDescent="0.2">
      <c r="AN317" s="148"/>
      <c r="AO317" s="148"/>
      <c r="AP317" s="148"/>
    </row>
    <row r="318" spans="40:42" s="88" customFormat="1" x14ac:dyDescent="0.2">
      <c r="AN318" s="148"/>
      <c r="AO318" s="148"/>
      <c r="AP318" s="148"/>
    </row>
    <row r="319" spans="40:42" s="88" customFormat="1" x14ac:dyDescent="0.2">
      <c r="AN319" s="148"/>
      <c r="AO319" s="148"/>
      <c r="AP319" s="148"/>
    </row>
    <row r="320" spans="40:42" s="88" customFormat="1" x14ac:dyDescent="0.2">
      <c r="AN320" s="148"/>
      <c r="AO320" s="148"/>
      <c r="AP320" s="148"/>
    </row>
    <row r="321" spans="40:42" s="88" customFormat="1" x14ac:dyDescent="0.2">
      <c r="AN321" s="148"/>
      <c r="AO321" s="148"/>
      <c r="AP321" s="148"/>
    </row>
    <row r="322" spans="40:42" s="88" customFormat="1" x14ac:dyDescent="0.2">
      <c r="AN322" s="148"/>
      <c r="AO322" s="148"/>
      <c r="AP322" s="148"/>
    </row>
    <row r="323" spans="40:42" s="88" customFormat="1" x14ac:dyDescent="0.2">
      <c r="AN323" s="148"/>
      <c r="AO323" s="148"/>
      <c r="AP323" s="148"/>
    </row>
    <row r="324" spans="40:42" s="88" customFormat="1" x14ac:dyDescent="0.2">
      <c r="AN324" s="148"/>
      <c r="AO324" s="148"/>
      <c r="AP324" s="148"/>
    </row>
    <row r="325" spans="40:42" s="88" customFormat="1" x14ac:dyDescent="0.2">
      <c r="AN325" s="148"/>
      <c r="AO325" s="148"/>
      <c r="AP325" s="148"/>
    </row>
    <row r="326" spans="40:42" s="88" customFormat="1" x14ac:dyDescent="0.2">
      <c r="AN326" s="148"/>
      <c r="AO326" s="148"/>
      <c r="AP326" s="148"/>
    </row>
    <row r="327" spans="40:42" s="88" customFormat="1" x14ac:dyDescent="0.2">
      <c r="AN327" s="148"/>
      <c r="AO327" s="148"/>
      <c r="AP327" s="148"/>
    </row>
    <row r="328" spans="40:42" s="88" customFormat="1" x14ac:dyDescent="0.2">
      <c r="AN328" s="148"/>
      <c r="AO328" s="148"/>
      <c r="AP328" s="148"/>
    </row>
    <row r="329" spans="40:42" s="88" customFormat="1" x14ac:dyDescent="0.2">
      <c r="AN329" s="148"/>
      <c r="AO329" s="148"/>
      <c r="AP329" s="148"/>
    </row>
    <row r="330" spans="40:42" s="88" customFormat="1" x14ac:dyDescent="0.2">
      <c r="AN330" s="148"/>
      <c r="AO330" s="148"/>
      <c r="AP330" s="148"/>
    </row>
    <row r="331" spans="40:42" s="88" customFormat="1" x14ac:dyDescent="0.2">
      <c r="AN331" s="148"/>
      <c r="AO331" s="148"/>
      <c r="AP331" s="148"/>
    </row>
    <row r="332" spans="40:42" s="88" customFormat="1" x14ac:dyDescent="0.2">
      <c r="AN332" s="148"/>
      <c r="AO332" s="148"/>
      <c r="AP332" s="148"/>
    </row>
    <row r="333" spans="40:42" s="88" customFormat="1" x14ac:dyDescent="0.2">
      <c r="AN333" s="148"/>
      <c r="AO333" s="148"/>
      <c r="AP333" s="148"/>
    </row>
    <row r="334" spans="40:42" s="88" customFormat="1" x14ac:dyDescent="0.2">
      <c r="AN334" s="148"/>
      <c r="AO334" s="148"/>
      <c r="AP334" s="148"/>
    </row>
    <row r="335" spans="40:42" s="88" customFormat="1" x14ac:dyDescent="0.2">
      <c r="AN335" s="148"/>
      <c r="AO335" s="148"/>
      <c r="AP335" s="148"/>
    </row>
    <row r="336" spans="40:42" s="88" customFormat="1" x14ac:dyDescent="0.2">
      <c r="AN336" s="148"/>
      <c r="AO336" s="148"/>
      <c r="AP336" s="148"/>
    </row>
    <row r="337" spans="40:42" s="88" customFormat="1" x14ac:dyDescent="0.2">
      <c r="AN337" s="148"/>
      <c r="AO337" s="148"/>
      <c r="AP337" s="148"/>
    </row>
    <row r="338" spans="40:42" s="88" customFormat="1" x14ac:dyDescent="0.2">
      <c r="AN338" s="148"/>
      <c r="AO338" s="148"/>
      <c r="AP338" s="148"/>
    </row>
    <row r="339" spans="40:42" s="88" customFormat="1" x14ac:dyDescent="0.2">
      <c r="AN339" s="148"/>
      <c r="AO339" s="148"/>
      <c r="AP339" s="148"/>
    </row>
    <row r="340" spans="40:42" s="88" customFormat="1" x14ac:dyDescent="0.2">
      <c r="AN340" s="148"/>
      <c r="AO340" s="148"/>
      <c r="AP340" s="148"/>
    </row>
    <row r="341" spans="40:42" s="88" customFormat="1" x14ac:dyDescent="0.2">
      <c r="AN341" s="148"/>
      <c r="AO341" s="148"/>
      <c r="AP341" s="148"/>
    </row>
    <row r="342" spans="40:42" s="88" customFormat="1" x14ac:dyDescent="0.2">
      <c r="AN342" s="148"/>
      <c r="AO342" s="148"/>
      <c r="AP342" s="148"/>
    </row>
    <row r="343" spans="40:42" s="88" customFormat="1" x14ac:dyDescent="0.2">
      <c r="AN343" s="148"/>
      <c r="AO343" s="148"/>
      <c r="AP343" s="148"/>
    </row>
    <row r="344" spans="40:42" s="88" customFormat="1" x14ac:dyDescent="0.2">
      <c r="AN344" s="148"/>
      <c r="AO344" s="148"/>
      <c r="AP344" s="148"/>
    </row>
    <row r="345" spans="40:42" s="88" customFormat="1" x14ac:dyDescent="0.2">
      <c r="AN345" s="148"/>
      <c r="AO345" s="148"/>
      <c r="AP345" s="148"/>
    </row>
    <row r="346" spans="40:42" s="88" customFormat="1" x14ac:dyDescent="0.2">
      <c r="AN346" s="148"/>
      <c r="AO346" s="148"/>
      <c r="AP346" s="148"/>
    </row>
    <row r="347" spans="40:42" s="88" customFormat="1" x14ac:dyDescent="0.2">
      <c r="AN347" s="148"/>
      <c r="AO347" s="148"/>
      <c r="AP347" s="148"/>
    </row>
    <row r="348" spans="40:42" s="88" customFormat="1" x14ac:dyDescent="0.2">
      <c r="AN348" s="148"/>
      <c r="AO348" s="148"/>
      <c r="AP348" s="148"/>
    </row>
    <row r="349" spans="40:42" s="88" customFormat="1" x14ac:dyDescent="0.2">
      <c r="AN349" s="148"/>
      <c r="AO349" s="148"/>
      <c r="AP349" s="148"/>
    </row>
    <row r="350" spans="40:42" s="88" customFormat="1" x14ac:dyDescent="0.2">
      <c r="AN350" s="148"/>
      <c r="AO350" s="148"/>
      <c r="AP350" s="148"/>
    </row>
    <row r="351" spans="40:42" s="88" customFormat="1" x14ac:dyDescent="0.2">
      <c r="AN351" s="148"/>
      <c r="AO351" s="148"/>
      <c r="AP351" s="148"/>
    </row>
    <row r="352" spans="40:42" s="88" customFormat="1" x14ac:dyDescent="0.2">
      <c r="AN352" s="148"/>
      <c r="AO352" s="148"/>
      <c r="AP352" s="148"/>
    </row>
    <row r="353" spans="40:42" s="88" customFormat="1" x14ac:dyDescent="0.2">
      <c r="AN353" s="148"/>
      <c r="AO353" s="148"/>
      <c r="AP353" s="148"/>
    </row>
    <row r="354" spans="40:42" s="88" customFormat="1" x14ac:dyDescent="0.2">
      <c r="AN354" s="148"/>
      <c r="AO354" s="148"/>
      <c r="AP354" s="148"/>
    </row>
    <row r="355" spans="40:42" s="88" customFormat="1" x14ac:dyDescent="0.2">
      <c r="AN355" s="148"/>
      <c r="AO355" s="148"/>
      <c r="AP355" s="148"/>
    </row>
    <row r="356" spans="40:42" s="88" customFormat="1" x14ac:dyDescent="0.2">
      <c r="AN356" s="148"/>
      <c r="AO356" s="148"/>
      <c r="AP356" s="148"/>
    </row>
    <row r="357" spans="40:42" s="88" customFormat="1" x14ac:dyDescent="0.2">
      <c r="AN357" s="148"/>
      <c r="AO357" s="148"/>
      <c r="AP357" s="148"/>
    </row>
    <row r="358" spans="40:42" s="88" customFormat="1" x14ac:dyDescent="0.2">
      <c r="AN358" s="148"/>
      <c r="AO358" s="148"/>
      <c r="AP358" s="148"/>
    </row>
    <row r="359" spans="40:42" s="88" customFormat="1" x14ac:dyDescent="0.2">
      <c r="AN359" s="148"/>
      <c r="AO359" s="148"/>
      <c r="AP359" s="148"/>
    </row>
    <row r="360" spans="40:42" s="88" customFormat="1" x14ac:dyDescent="0.2">
      <c r="AN360" s="148"/>
      <c r="AO360" s="148"/>
      <c r="AP360" s="148"/>
    </row>
    <row r="361" spans="40:42" s="88" customFormat="1" x14ac:dyDescent="0.2">
      <c r="AN361" s="148"/>
      <c r="AO361" s="148"/>
      <c r="AP361" s="148"/>
    </row>
    <row r="362" spans="40:42" s="88" customFormat="1" x14ac:dyDescent="0.2">
      <c r="AN362" s="148"/>
      <c r="AO362" s="148"/>
      <c r="AP362" s="148"/>
    </row>
    <row r="363" spans="40:42" s="88" customFormat="1" x14ac:dyDescent="0.2">
      <c r="AN363" s="148"/>
      <c r="AO363" s="148"/>
      <c r="AP363" s="148"/>
    </row>
    <row r="364" spans="40:42" s="88" customFormat="1" x14ac:dyDescent="0.2">
      <c r="AN364" s="148"/>
      <c r="AO364" s="148"/>
      <c r="AP364" s="148"/>
    </row>
    <row r="365" spans="40:42" s="88" customFormat="1" x14ac:dyDescent="0.2">
      <c r="AN365" s="148"/>
      <c r="AO365" s="148"/>
      <c r="AP365" s="148"/>
    </row>
    <row r="366" spans="40:42" s="88" customFormat="1" x14ac:dyDescent="0.2">
      <c r="AN366" s="148"/>
      <c r="AO366" s="148"/>
      <c r="AP366" s="148"/>
    </row>
    <row r="367" spans="40:42" s="88" customFormat="1" x14ac:dyDescent="0.2">
      <c r="AN367" s="148"/>
      <c r="AO367" s="148"/>
      <c r="AP367" s="148"/>
    </row>
    <row r="368" spans="40:42" s="88" customFormat="1" x14ac:dyDescent="0.2">
      <c r="AN368" s="148"/>
      <c r="AO368" s="148"/>
      <c r="AP368" s="148"/>
    </row>
    <row r="369" spans="40:42" s="88" customFormat="1" x14ac:dyDescent="0.2">
      <c r="AN369" s="148"/>
      <c r="AO369" s="148"/>
      <c r="AP369" s="148"/>
    </row>
    <row r="370" spans="40:42" s="88" customFormat="1" x14ac:dyDescent="0.2">
      <c r="AN370" s="148"/>
      <c r="AO370" s="148"/>
      <c r="AP370" s="148"/>
    </row>
    <row r="371" spans="40:42" s="88" customFormat="1" x14ac:dyDescent="0.2">
      <c r="AN371" s="148"/>
      <c r="AO371" s="148"/>
      <c r="AP371" s="148"/>
    </row>
    <row r="372" spans="40:42" s="88" customFormat="1" x14ac:dyDescent="0.2">
      <c r="AN372" s="148"/>
      <c r="AO372" s="148"/>
      <c r="AP372" s="148"/>
    </row>
    <row r="373" spans="40:42" s="88" customFormat="1" x14ac:dyDescent="0.2">
      <c r="AN373" s="148"/>
      <c r="AO373" s="148"/>
      <c r="AP373" s="148"/>
    </row>
    <row r="374" spans="40:42" s="88" customFormat="1" x14ac:dyDescent="0.2">
      <c r="AN374" s="148"/>
      <c r="AO374" s="148"/>
      <c r="AP374" s="148"/>
    </row>
    <row r="375" spans="40:42" s="88" customFormat="1" x14ac:dyDescent="0.2">
      <c r="AN375" s="148"/>
      <c r="AO375" s="148"/>
      <c r="AP375" s="148"/>
    </row>
    <row r="376" spans="40:42" s="88" customFormat="1" x14ac:dyDescent="0.2">
      <c r="AN376" s="148"/>
      <c r="AO376" s="148"/>
      <c r="AP376" s="148"/>
    </row>
    <row r="377" spans="40:42" s="88" customFormat="1" x14ac:dyDescent="0.2">
      <c r="AN377" s="148"/>
      <c r="AO377" s="148"/>
      <c r="AP377" s="148"/>
    </row>
    <row r="378" spans="40:42" s="88" customFormat="1" x14ac:dyDescent="0.2">
      <c r="AN378" s="148"/>
      <c r="AO378" s="148"/>
      <c r="AP378" s="148"/>
    </row>
    <row r="379" spans="40:42" s="88" customFormat="1" x14ac:dyDescent="0.2">
      <c r="AN379" s="148"/>
      <c r="AO379" s="148"/>
      <c r="AP379" s="148"/>
    </row>
    <row r="380" spans="40:42" s="88" customFormat="1" x14ac:dyDescent="0.2">
      <c r="AN380" s="148"/>
      <c r="AO380" s="148"/>
      <c r="AP380" s="148"/>
    </row>
    <row r="381" spans="40:42" s="88" customFormat="1" x14ac:dyDescent="0.2">
      <c r="AN381" s="148"/>
      <c r="AO381" s="148"/>
      <c r="AP381" s="148"/>
    </row>
    <row r="382" spans="40:42" s="88" customFormat="1" x14ac:dyDescent="0.2">
      <c r="AN382" s="148"/>
      <c r="AO382" s="148"/>
      <c r="AP382" s="148"/>
    </row>
    <row r="383" spans="40:42" s="88" customFormat="1" x14ac:dyDescent="0.2">
      <c r="AN383" s="148"/>
      <c r="AO383" s="148"/>
      <c r="AP383" s="148"/>
    </row>
    <row r="384" spans="40:42" s="88" customFormat="1" x14ac:dyDescent="0.2">
      <c r="AN384" s="148"/>
      <c r="AO384" s="148"/>
      <c r="AP384" s="148"/>
    </row>
    <row r="385" spans="40:42" s="88" customFormat="1" x14ac:dyDescent="0.2">
      <c r="AN385" s="148"/>
      <c r="AO385" s="148"/>
      <c r="AP385" s="148"/>
    </row>
    <row r="386" spans="40:42" s="88" customFormat="1" x14ac:dyDescent="0.2">
      <c r="AN386" s="148"/>
      <c r="AO386" s="148"/>
      <c r="AP386" s="148"/>
    </row>
    <row r="387" spans="40:42" s="88" customFormat="1" x14ac:dyDescent="0.2">
      <c r="AN387" s="148"/>
      <c r="AO387" s="148"/>
      <c r="AP387" s="148"/>
    </row>
    <row r="388" spans="40:42" s="88" customFormat="1" x14ac:dyDescent="0.2">
      <c r="AN388" s="148"/>
      <c r="AO388" s="148"/>
      <c r="AP388" s="148"/>
    </row>
    <row r="389" spans="40:42" s="88" customFormat="1" x14ac:dyDescent="0.2">
      <c r="AN389" s="148"/>
      <c r="AO389" s="148"/>
      <c r="AP389" s="148"/>
    </row>
    <row r="390" spans="40:42" s="88" customFormat="1" x14ac:dyDescent="0.2">
      <c r="AN390" s="148"/>
      <c r="AO390" s="148"/>
      <c r="AP390" s="148"/>
    </row>
    <row r="391" spans="40:42" s="88" customFormat="1" x14ac:dyDescent="0.2">
      <c r="AN391" s="148"/>
      <c r="AO391" s="148"/>
      <c r="AP391" s="148"/>
    </row>
    <row r="392" spans="40:42" s="88" customFormat="1" x14ac:dyDescent="0.2">
      <c r="AN392" s="148"/>
      <c r="AO392" s="148"/>
      <c r="AP392" s="148"/>
    </row>
    <row r="393" spans="40:42" s="88" customFormat="1" x14ac:dyDescent="0.2">
      <c r="AN393" s="148"/>
      <c r="AO393" s="148"/>
      <c r="AP393" s="148"/>
    </row>
    <row r="394" spans="40:42" s="88" customFormat="1" x14ac:dyDescent="0.2">
      <c r="AN394" s="148"/>
      <c r="AO394" s="148"/>
      <c r="AP394" s="148"/>
    </row>
    <row r="395" spans="40:42" s="88" customFormat="1" x14ac:dyDescent="0.2">
      <c r="AN395" s="148"/>
      <c r="AO395" s="148"/>
      <c r="AP395" s="148"/>
    </row>
    <row r="396" spans="40:42" s="88" customFormat="1" x14ac:dyDescent="0.2">
      <c r="AN396" s="148"/>
      <c r="AO396" s="148"/>
      <c r="AP396" s="148"/>
    </row>
    <row r="397" spans="40:42" s="88" customFormat="1" x14ac:dyDescent="0.2">
      <c r="AN397" s="148"/>
      <c r="AO397" s="148"/>
      <c r="AP397" s="148"/>
    </row>
    <row r="398" spans="40:42" s="88" customFormat="1" x14ac:dyDescent="0.2">
      <c r="AN398" s="148"/>
      <c r="AO398" s="148"/>
      <c r="AP398" s="148"/>
    </row>
    <row r="399" spans="40:42" s="88" customFormat="1" x14ac:dyDescent="0.2">
      <c r="AN399" s="148"/>
      <c r="AO399" s="148"/>
      <c r="AP399" s="148"/>
    </row>
    <row r="400" spans="40:42" s="88" customFormat="1" x14ac:dyDescent="0.2">
      <c r="AN400" s="148"/>
      <c r="AO400" s="148"/>
      <c r="AP400" s="148"/>
    </row>
    <row r="401" spans="40:42" s="88" customFormat="1" x14ac:dyDescent="0.2">
      <c r="AN401" s="148"/>
      <c r="AO401" s="148"/>
      <c r="AP401" s="148"/>
    </row>
    <row r="402" spans="40:42" s="88" customFormat="1" x14ac:dyDescent="0.2">
      <c r="AN402" s="148"/>
      <c r="AO402" s="148"/>
      <c r="AP402" s="148"/>
    </row>
    <row r="403" spans="40:42" s="88" customFormat="1" x14ac:dyDescent="0.2">
      <c r="AN403" s="148"/>
      <c r="AO403" s="148"/>
      <c r="AP403" s="148"/>
    </row>
    <row r="404" spans="40:42" s="88" customFormat="1" x14ac:dyDescent="0.2">
      <c r="AN404" s="148"/>
      <c r="AO404" s="148"/>
      <c r="AP404" s="148"/>
    </row>
    <row r="405" spans="40:42" s="88" customFormat="1" x14ac:dyDescent="0.2">
      <c r="AN405" s="148"/>
      <c r="AO405" s="148"/>
      <c r="AP405" s="148"/>
    </row>
    <row r="406" spans="40:42" s="88" customFormat="1" x14ac:dyDescent="0.2">
      <c r="AN406" s="148"/>
      <c r="AO406" s="148"/>
      <c r="AP406" s="148"/>
    </row>
    <row r="407" spans="40:42" s="88" customFormat="1" x14ac:dyDescent="0.2">
      <c r="AN407" s="148"/>
      <c r="AO407" s="148"/>
      <c r="AP407" s="148"/>
    </row>
    <row r="408" spans="40:42" s="88" customFormat="1" x14ac:dyDescent="0.2">
      <c r="AN408" s="148"/>
      <c r="AO408" s="148"/>
      <c r="AP408" s="148"/>
    </row>
    <row r="409" spans="40:42" s="88" customFormat="1" x14ac:dyDescent="0.2">
      <c r="AN409" s="148"/>
      <c r="AO409" s="148"/>
      <c r="AP409" s="148"/>
    </row>
    <row r="410" spans="40:42" s="88" customFormat="1" x14ac:dyDescent="0.2">
      <c r="AN410" s="148"/>
      <c r="AO410" s="148"/>
      <c r="AP410" s="148"/>
    </row>
    <row r="411" spans="40:42" s="88" customFormat="1" x14ac:dyDescent="0.2">
      <c r="AN411" s="148"/>
      <c r="AO411" s="148"/>
      <c r="AP411" s="148"/>
    </row>
    <row r="412" spans="40:42" s="88" customFormat="1" x14ac:dyDescent="0.2">
      <c r="AN412" s="148"/>
      <c r="AO412" s="148"/>
      <c r="AP412" s="148"/>
    </row>
    <row r="413" spans="40:42" s="88" customFormat="1" x14ac:dyDescent="0.2">
      <c r="AN413" s="148"/>
      <c r="AO413" s="148"/>
      <c r="AP413" s="148"/>
    </row>
    <row r="414" spans="40:42" s="88" customFormat="1" x14ac:dyDescent="0.2">
      <c r="AN414" s="148"/>
      <c r="AO414" s="148"/>
      <c r="AP414" s="148"/>
    </row>
    <row r="415" spans="40:42" s="88" customFormat="1" x14ac:dyDescent="0.2">
      <c r="AN415" s="148"/>
      <c r="AO415" s="148"/>
      <c r="AP415" s="148"/>
    </row>
    <row r="416" spans="40:42" s="88" customFormat="1" x14ac:dyDescent="0.2">
      <c r="AN416" s="148"/>
      <c r="AO416" s="148"/>
      <c r="AP416" s="148"/>
    </row>
    <row r="417" spans="40:42" s="88" customFormat="1" x14ac:dyDescent="0.2">
      <c r="AN417" s="148"/>
      <c r="AO417" s="148"/>
      <c r="AP417" s="148"/>
    </row>
    <row r="418" spans="40:42" s="88" customFormat="1" x14ac:dyDescent="0.2">
      <c r="AN418" s="148"/>
      <c r="AO418" s="148"/>
      <c r="AP418" s="148"/>
    </row>
    <row r="419" spans="40:42" s="88" customFormat="1" x14ac:dyDescent="0.2">
      <c r="AN419" s="148"/>
      <c r="AO419" s="148"/>
      <c r="AP419" s="148"/>
    </row>
    <row r="420" spans="40:42" s="88" customFormat="1" x14ac:dyDescent="0.2">
      <c r="AN420" s="148"/>
      <c r="AO420" s="148"/>
      <c r="AP420" s="148"/>
    </row>
    <row r="421" spans="40:42" s="88" customFormat="1" x14ac:dyDescent="0.2">
      <c r="AN421" s="148"/>
      <c r="AO421" s="148"/>
      <c r="AP421" s="148"/>
    </row>
    <row r="422" spans="40:42" s="88" customFormat="1" x14ac:dyDescent="0.2">
      <c r="AN422" s="148"/>
      <c r="AO422" s="148"/>
      <c r="AP422" s="148"/>
    </row>
    <row r="423" spans="40:42" s="88" customFormat="1" x14ac:dyDescent="0.2">
      <c r="AN423" s="148"/>
      <c r="AO423" s="148"/>
      <c r="AP423" s="148"/>
    </row>
    <row r="424" spans="40:42" s="88" customFormat="1" x14ac:dyDescent="0.2">
      <c r="AN424" s="148"/>
      <c r="AO424" s="148"/>
      <c r="AP424" s="148"/>
    </row>
    <row r="425" spans="40:42" s="88" customFormat="1" x14ac:dyDescent="0.2">
      <c r="AN425" s="148"/>
      <c r="AO425" s="148"/>
      <c r="AP425" s="148"/>
    </row>
    <row r="426" spans="40:42" s="88" customFormat="1" x14ac:dyDescent="0.2">
      <c r="AN426" s="148"/>
      <c r="AO426" s="148"/>
      <c r="AP426" s="148"/>
    </row>
    <row r="427" spans="40:42" s="88" customFormat="1" x14ac:dyDescent="0.2">
      <c r="AN427" s="148"/>
      <c r="AO427" s="148"/>
      <c r="AP427" s="148"/>
    </row>
    <row r="428" spans="40:42" s="88" customFormat="1" x14ac:dyDescent="0.2">
      <c r="AN428" s="148"/>
      <c r="AO428" s="148"/>
      <c r="AP428" s="148"/>
    </row>
    <row r="429" spans="40:42" s="88" customFormat="1" x14ac:dyDescent="0.2">
      <c r="AN429" s="148"/>
      <c r="AO429" s="148"/>
      <c r="AP429" s="148"/>
    </row>
    <row r="430" spans="40:42" s="88" customFormat="1" x14ac:dyDescent="0.2">
      <c r="AN430" s="148"/>
      <c r="AO430" s="148"/>
      <c r="AP430" s="148"/>
    </row>
    <row r="431" spans="40:42" s="88" customFormat="1" x14ac:dyDescent="0.2">
      <c r="AN431" s="148"/>
      <c r="AO431" s="148"/>
      <c r="AP431" s="148"/>
    </row>
    <row r="432" spans="40:42" s="88" customFormat="1" x14ac:dyDescent="0.2">
      <c r="AN432" s="148"/>
      <c r="AO432" s="148"/>
      <c r="AP432" s="148"/>
    </row>
    <row r="433" spans="40:42" s="88" customFormat="1" x14ac:dyDescent="0.2">
      <c r="AN433" s="148"/>
      <c r="AO433" s="148"/>
      <c r="AP433" s="148"/>
    </row>
    <row r="434" spans="40:42" s="88" customFormat="1" x14ac:dyDescent="0.2">
      <c r="AN434" s="148"/>
      <c r="AO434" s="148"/>
      <c r="AP434" s="148"/>
    </row>
    <row r="435" spans="40:42" s="88" customFormat="1" x14ac:dyDescent="0.2">
      <c r="AN435" s="148"/>
      <c r="AO435" s="148"/>
      <c r="AP435" s="148"/>
    </row>
    <row r="436" spans="40:42" s="88" customFormat="1" x14ac:dyDescent="0.2">
      <c r="AN436" s="148"/>
      <c r="AO436" s="148"/>
      <c r="AP436" s="148"/>
    </row>
    <row r="437" spans="40:42" s="88" customFormat="1" x14ac:dyDescent="0.2">
      <c r="AN437" s="148"/>
      <c r="AO437" s="148"/>
      <c r="AP437" s="148"/>
    </row>
    <row r="438" spans="40:42" s="88" customFormat="1" x14ac:dyDescent="0.2">
      <c r="AN438" s="148"/>
      <c r="AO438" s="148"/>
      <c r="AP438" s="148"/>
    </row>
    <row r="439" spans="40:42" s="88" customFormat="1" x14ac:dyDescent="0.2">
      <c r="AN439" s="148"/>
      <c r="AO439" s="148"/>
      <c r="AP439" s="148"/>
    </row>
    <row r="440" spans="40:42" s="88" customFormat="1" x14ac:dyDescent="0.2">
      <c r="AN440" s="148"/>
      <c r="AO440" s="148"/>
      <c r="AP440" s="148"/>
    </row>
    <row r="441" spans="40:42" s="88" customFormat="1" x14ac:dyDescent="0.2">
      <c r="AN441" s="148"/>
      <c r="AO441" s="148"/>
      <c r="AP441" s="148"/>
    </row>
    <row r="442" spans="40:42" s="88" customFormat="1" x14ac:dyDescent="0.2">
      <c r="AN442" s="148"/>
      <c r="AO442" s="148"/>
      <c r="AP442" s="148"/>
    </row>
    <row r="443" spans="40:42" s="88" customFormat="1" x14ac:dyDescent="0.2">
      <c r="AN443" s="148"/>
      <c r="AO443" s="148"/>
      <c r="AP443" s="148"/>
    </row>
    <row r="444" spans="40:42" s="88" customFormat="1" x14ac:dyDescent="0.2">
      <c r="AN444" s="148"/>
      <c r="AO444" s="148"/>
      <c r="AP444" s="148"/>
    </row>
    <row r="445" spans="40:42" s="88" customFormat="1" x14ac:dyDescent="0.2">
      <c r="AN445" s="148"/>
      <c r="AO445" s="148"/>
      <c r="AP445" s="148"/>
    </row>
    <row r="446" spans="40:42" s="88" customFormat="1" x14ac:dyDescent="0.2">
      <c r="AN446" s="148"/>
      <c r="AO446" s="148"/>
      <c r="AP446" s="148"/>
    </row>
    <row r="447" spans="40:42" s="88" customFormat="1" x14ac:dyDescent="0.2">
      <c r="AN447" s="148"/>
      <c r="AO447" s="148"/>
      <c r="AP447" s="148"/>
    </row>
    <row r="448" spans="40:42" s="88" customFormat="1" x14ac:dyDescent="0.2">
      <c r="AN448" s="148"/>
      <c r="AO448" s="148"/>
      <c r="AP448" s="148"/>
    </row>
    <row r="449" spans="40:42" s="88" customFormat="1" x14ac:dyDescent="0.2">
      <c r="AN449" s="148"/>
      <c r="AO449" s="148"/>
      <c r="AP449" s="148"/>
    </row>
    <row r="450" spans="40:42" s="88" customFormat="1" x14ac:dyDescent="0.2">
      <c r="AN450" s="148"/>
      <c r="AO450" s="148"/>
      <c r="AP450" s="148"/>
    </row>
    <row r="451" spans="40:42" s="88" customFormat="1" x14ac:dyDescent="0.2">
      <c r="AN451" s="148"/>
      <c r="AO451" s="148"/>
      <c r="AP451" s="148"/>
    </row>
    <row r="452" spans="40:42" s="88" customFormat="1" x14ac:dyDescent="0.2">
      <c r="AN452" s="148"/>
      <c r="AO452" s="148"/>
      <c r="AP452" s="148"/>
    </row>
    <row r="453" spans="40:42" s="88" customFormat="1" x14ac:dyDescent="0.2">
      <c r="AN453" s="148"/>
      <c r="AO453" s="148"/>
      <c r="AP453" s="148"/>
    </row>
    <row r="454" spans="40:42" s="88" customFormat="1" x14ac:dyDescent="0.2">
      <c r="AN454" s="148"/>
      <c r="AO454" s="148"/>
      <c r="AP454" s="148"/>
    </row>
    <row r="455" spans="40:42" s="88" customFormat="1" x14ac:dyDescent="0.2">
      <c r="AN455" s="148"/>
      <c r="AO455" s="148"/>
      <c r="AP455" s="148"/>
    </row>
    <row r="456" spans="40:42" s="88" customFormat="1" x14ac:dyDescent="0.2">
      <c r="AN456" s="148"/>
      <c r="AO456" s="148"/>
      <c r="AP456" s="148"/>
    </row>
    <row r="457" spans="40:42" s="88" customFormat="1" x14ac:dyDescent="0.2">
      <c r="AN457" s="148"/>
      <c r="AO457" s="148"/>
      <c r="AP457" s="148"/>
    </row>
    <row r="458" spans="40:42" s="88" customFormat="1" x14ac:dyDescent="0.2">
      <c r="AN458" s="148"/>
      <c r="AO458" s="148"/>
      <c r="AP458" s="148"/>
    </row>
    <row r="459" spans="40:42" s="88" customFormat="1" x14ac:dyDescent="0.2">
      <c r="AN459" s="148"/>
      <c r="AO459" s="148"/>
      <c r="AP459" s="148"/>
    </row>
    <row r="460" spans="40:42" s="88" customFormat="1" x14ac:dyDescent="0.2">
      <c r="AN460" s="148"/>
      <c r="AO460" s="148"/>
      <c r="AP460" s="148"/>
    </row>
    <row r="461" spans="40:42" s="88" customFormat="1" x14ac:dyDescent="0.2">
      <c r="AN461" s="148"/>
      <c r="AO461" s="148"/>
      <c r="AP461" s="148"/>
    </row>
    <row r="462" spans="40:42" s="88" customFormat="1" x14ac:dyDescent="0.2">
      <c r="AN462" s="148"/>
      <c r="AO462" s="148"/>
      <c r="AP462" s="148"/>
    </row>
    <row r="463" spans="40:42" s="88" customFormat="1" x14ac:dyDescent="0.2">
      <c r="AN463" s="148"/>
      <c r="AO463" s="148"/>
      <c r="AP463" s="148"/>
    </row>
    <row r="464" spans="40:42" s="88" customFormat="1" x14ac:dyDescent="0.2">
      <c r="AN464" s="148"/>
      <c r="AO464" s="148"/>
      <c r="AP464" s="148"/>
    </row>
    <row r="465" spans="40:42" s="88" customFormat="1" x14ac:dyDescent="0.2">
      <c r="AN465" s="148"/>
      <c r="AO465" s="148"/>
      <c r="AP465" s="148"/>
    </row>
    <row r="466" spans="40:42" s="88" customFormat="1" x14ac:dyDescent="0.2">
      <c r="AN466" s="148"/>
      <c r="AO466" s="148"/>
      <c r="AP466" s="148"/>
    </row>
    <row r="467" spans="40:42" s="88" customFormat="1" x14ac:dyDescent="0.2">
      <c r="AN467" s="148"/>
      <c r="AO467" s="148"/>
      <c r="AP467" s="148"/>
    </row>
    <row r="468" spans="40:42" s="88" customFormat="1" x14ac:dyDescent="0.2">
      <c r="AN468" s="148"/>
      <c r="AO468" s="148"/>
      <c r="AP468" s="148"/>
    </row>
    <row r="469" spans="40:42" s="88" customFormat="1" x14ac:dyDescent="0.2">
      <c r="AN469" s="148"/>
      <c r="AO469" s="148"/>
      <c r="AP469" s="148"/>
    </row>
    <row r="470" spans="40:42" s="88" customFormat="1" x14ac:dyDescent="0.2">
      <c r="AN470" s="148"/>
      <c r="AO470" s="148"/>
      <c r="AP470" s="148"/>
    </row>
    <row r="471" spans="40:42" s="88" customFormat="1" x14ac:dyDescent="0.2">
      <c r="AN471" s="148"/>
      <c r="AO471" s="148"/>
      <c r="AP471" s="148"/>
    </row>
    <row r="472" spans="40:42" s="88" customFormat="1" x14ac:dyDescent="0.2">
      <c r="AN472" s="148"/>
      <c r="AO472" s="148"/>
      <c r="AP472" s="148"/>
    </row>
    <row r="473" spans="40:42" s="88" customFormat="1" x14ac:dyDescent="0.2">
      <c r="AN473" s="148"/>
      <c r="AO473" s="148"/>
      <c r="AP473" s="148"/>
    </row>
    <row r="474" spans="40:42" s="88" customFormat="1" x14ac:dyDescent="0.2">
      <c r="AN474" s="148"/>
      <c r="AO474" s="148"/>
      <c r="AP474" s="148"/>
    </row>
    <row r="475" spans="40:42" s="88" customFormat="1" x14ac:dyDescent="0.2">
      <c r="AN475" s="148"/>
      <c r="AO475" s="148"/>
      <c r="AP475" s="148"/>
    </row>
    <row r="476" spans="40:42" s="88" customFormat="1" x14ac:dyDescent="0.2">
      <c r="AN476" s="148"/>
      <c r="AO476" s="148"/>
      <c r="AP476" s="148"/>
    </row>
    <row r="477" spans="40:42" s="88" customFormat="1" x14ac:dyDescent="0.2">
      <c r="AN477" s="148"/>
      <c r="AO477" s="148"/>
      <c r="AP477" s="148"/>
    </row>
    <row r="478" spans="40:42" s="88" customFormat="1" x14ac:dyDescent="0.2">
      <c r="AN478" s="148"/>
      <c r="AO478" s="148"/>
      <c r="AP478" s="148"/>
    </row>
    <row r="479" spans="40:42" s="88" customFormat="1" x14ac:dyDescent="0.2">
      <c r="AN479" s="148"/>
      <c r="AO479" s="148"/>
      <c r="AP479" s="148"/>
    </row>
    <row r="480" spans="40:42" s="88" customFormat="1" x14ac:dyDescent="0.2">
      <c r="AN480" s="148"/>
      <c r="AO480" s="148"/>
      <c r="AP480" s="148"/>
    </row>
    <row r="481" spans="40:42" s="88" customFormat="1" x14ac:dyDescent="0.2">
      <c r="AN481" s="148"/>
      <c r="AO481" s="148"/>
      <c r="AP481" s="148"/>
    </row>
    <row r="482" spans="40:42" s="88" customFormat="1" x14ac:dyDescent="0.2">
      <c r="AN482" s="148"/>
      <c r="AO482" s="148"/>
      <c r="AP482" s="148"/>
    </row>
    <row r="483" spans="40:42" s="88" customFormat="1" x14ac:dyDescent="0.2">
      <c r="AN483" s="148"/>
      <c r="AO483" s="148"/>
      <c r="AP483" s="148"/>
    </row>
    <row r="484" spans="40:42" s="88" customFormat="1" x14ac:dyDescent="0.2">
      <c r="AN484" s="148"/>
      <c r="AO484" s="148"/>
      <c r="AP484" s="148"/>
    </row>
    <row r="485" spans="40:42" s="88" customFormat="1" x14ac:dyDescent="0.2">
      <c r="AN485" s="148"/>
      <c r="AO485" s="148"/>
      <c r="AP485" s="148"/>
    </row>
    <row r="486" spans="40:42" s="88" customFormat="1" x14ac:dyDescent="0.2">
      <c r="AN486" s="148"/>
      <c r="AO486" s="148"/>
      <c r="AP486" s="148"/>
    </row>
    <row r="487" spans="40:42" s="88" customFormat="1" x14ac:dyDescent="0.2">
      <c r="AN487" s="148"/>
      <c r="AO487" s="148"/>
      <c r="AP487" s="148"/>
    </row>
    <row r="488" spans="40:42" s="88" customFormat="1" x14ac:dyDescent="0.2">
      <c r="AN488" s="148"/>
      <c r="AO488" s="148"/>
      <c r="AP488" s="148"/>
    </row>
    <row r="489" spans="40:42" s="88" customFormat="1" x14ac:dyDescent="0.2">
      <c r="AN489" s="148"/>
      <c r="AO489" s="148"/>
      <c r="AP489" s="148"/>
    </row>
    <row r="490" spans="40:42" s="88" customFormat="1" x14ac:dyDescent="0.2">
      <c r="AN490" s="148"/>
      <c r="AO490" s="148"/>
      <c r="AP490" s="148"/>
    </row>
    <row r="491" spans="40:42" s="88" customFormat="1" x14ac:dyDescent="0.2">
      <c r="AN491" s="148"/>
      <c r="AO491" s="148"/>
      <c r="AP491" s="148"/>
    </row>
    <row r="492" spans="40:42" s="88" customFormat="1" x14ac:dyDescent="0.2">
      <c r="AN492" s="148"/>
      <c r="AO492" s="148"/>
      <c r="AP492" s="148"/>
    </row>
    <row r="493" spans="40:42" s="88" customFormat="1" x14ac:dyDescent="0.2">
      <c r="AN493" s="148"/>
      <c r="AO493" s="148"/>
      <c r="AP493" s="148"/>
    </row>
    <row r="494" spans="40:42" s="88" customFormat="1" x14ac:dyDescent="0.2">
      <c r="AN494" s="148"/>
      <c r="AO494" s="148"/>
      <c r="AP494" s="148"/>
    </row>
    <row r="495" spans="40:42" s="88" customFormat="1" x14ac:dyDescent="0.2">
      <c r="AN495" s="148"/>
      <c r="AO495" s="148"/>
      <c r="AP495" s="148"/>
    </row>
    <row r="496" spans="40:42" s="88" customFormat="1" x14ac:dyDescent="0.2">
      <c r="AN496" s="148"/>
      <c r="AO496" s="148"/>
      <c r="AP496" s="148"/>
    </row>
    <row r="497" spans="40:42" s="88" customFormat="1" x14ac:dyDescent="0.2">
      <c r="AN497" s="148"/>
      <c r="AO497" s="148"/>
      <c r="AP497" s="148"/>
    </row>
    <row r="498" spans="40:42" s="88" customFormat="1" x14ac:dyDescent="0.2">
      <c r="AN498" s="148"/>
      <c r="AO498" s="148"/>
      <c r="AP498" s="148"/>
    </row>
    <row r="499" spans="40:42" s="88" customFormat="1" x14ac:dyDescent="0.2">
      <c r="AN499" s="148"/>
      <c r="AO499" s="148"/>
      <c r="AP499" s="148"/>
    </row>
    <row r="500" spans="40:42" s="88" customFormat="1" x14ac:dyDescent="0.2">
      <c r="AN500" s="148"/>
      <c r="AO500" s="148"/>
      <c r="AP500" s="148"/>
    </row>
    <row r="501" spans="40:42" s="88" customFormat="1" x14ac:dyDescent="0.2">
      <c r="AN501" s="148"/>
      <c r="AO501" s="148"/>
      <c r="AP501" s="148"/>
    </row>
    <row r="502" spans="40:42" s="88" customFormat="1" x14ac:dyDescent="0.2">
      <c r="AN502" s="148"/>
      <c r="AO502" s="148"/>
      <c r="AP502" s="148"/>
    </row>
    <row r="503" spans="40:42" s="88" customFormat="1" x14ac:dyDescent="0.2">
      <c r="AN503" s="148"/>
      <c r="AO503" s="148"/>
      <c r="AP503" s="148"/>
    </row>
    <row r="504" spans="40:42" s="88" customFormat="1" x14ac:dyDescent="0.2">
      <c r="AN504" s="148"/>
      <c r="AO504" s="148"/>
      <c r="AP504" s="148"/>
    </row>
    <row r="505" spans="40:42" s="88" customFormat="1" x14ac:dyDescent="0.2">
      <c r="AN505" s="148"/>
      <c r="AO505" s="148"/>
      <c r="AP505" s="148"/>
    </row>
    <row r="506" spans="40:42" s="88" customFormat="1" x14ac:dyDescent="0.2">
      <c r="AN506" s="148"/>
      <c r="AO506" s="148"/>
      <c r="AP506" s="148"/>
    </row>
    <row r="507" spans="40:42" s="88" customFormat="1" x14ac:dyDescent="0.2">
      <c r="AN507" s="148"/>
      <c r="AO507" s="148"/>
      <c r="AP507" s="148"/>
    </row>
    <row r="508" spans="40:42" s="88" customFormat="1" x14ac:dyDescent="0.2">
      <c r="AN508" s="148"/>
      <c r="AO508" s="148"/>
      <c r="AP508" s="148"/>
    </row>
    <row r="509" spans="40:42" s="88" customFormat="1" x14ac:dyDescent="0.2">
      <c r="AN509" s="148"/>
      <c r="AO509" s="148"/>
      <c r="AP509" s="148"/>
    </row>
    <row r="510" spans="40:42" s="88" customFormat="1" x14ac:dyDescent="0.2">
      <c r="AN510" s="148"/>
      <c r="AO510" s="148"/>
      <c r="AP510" s="148"/>
    </row>
    <row r="511" spans="40:42" s="88" customFormat="1" x14ac:dyDescent="0.2">
      <c r="AN511" s="148"/>
      <c r="AO511" s="148"/>
      <c r="AP511" s="148"/>
    </row>
    <row r="512" spans="40:42" s="88" customFormat="1" x14ac:dyDescent="0.2">
      <c r="AN512" s="148"/>
      <c r="AO512" s="148"/>
      <c r="AP512" s="148"/>
    </row>
    <row r="513" spans="40:42" s="88" customFormat="1" x14ac:dyDescent="0.2">
      <c r="AN513" s="148"/>
      <c r="AO513" s="148"/>
      <c r="AP513" s="148"/>
    </row>
    <row r="514" spans="40:42" s="88" customFormat="1" x14ac:dyDescent="0.2">
      <c r="AN514" s="148"/>
      <c r="AO514" s="148"/>
      <c r="AP514" s="148"/>
    </row>
    <row r="515" spans="40:42" s="88" customFormat="1" x14ac:dyDescent="0.2">
      <c r="AN515" s="148"/>
      <c r="AO515" s="148"/>
      <c r="AP515" s="148"/>
    </row>
    <row r="516" spans="40:42" s="88" customFormat="1" x14ac:dyDescent="0.2">
      <c r="AN516" s="148"/>
      <c r="AO516" s="148"/>
      <c r="AP516" s="148"/>
    </row>
    <row r="517" spans="40:42" s="88" customFormat="1" x14ac:dyDescent="0.2">
      <c r="AN517" s="148"/>
      <c r="AO517" s="148"/>
      <c r="AP517" s="148"/>
    </row>
    <row r="518" spans="40:42" s="88" customFormat="1" x14ac:dyDescent="0.2">
      <c r="AN518" s="148"/>
      <c r="AO518" s="148"/>
      <c r="AP518" s="148"/>
    </row>
    <row r="519" spans="40:42" s="88" customFormat="1" x14ac:dyDescent="0.2">
      <c r="AN519" s="148"/>
      <c r="AO519" s="148"/>
      <c r="AP519" s="148"/>
    </row>
    <row r="520" spans="40:42" s="88" customFormat="1" x14ac:dyDescent="0.2">
      <c r="AN520" s="148"/>
      <c r="AO520" s="148"/>
      <c r="AP520" s="148"/>
    </row>
    <row r="521" spans="40:42" s="88" customFormat="1" x14ac:dyDescent="0.2">
      <c r="AN521" s="148"/>
      <c r="AO521" s="148"/>
      <c r="AP521" s="148"/>
    </row>
    <row r="522" spans="40:42" s="88" customFormat="1" x14ac:dyDescent="0.2">
      <c r="AN522" s="148"/>
      <c r="AO522" s="148"/>
      <c r="AP522" s="148"/>
    </row>
    <row r="523" spans="40:42" s="88" customFormat="1" x14ac:dyDescent="0.2">
      <c r="AN523" s="148"/>
      <c r="AO523" s="148"/>
      <c r="AP523" s="148"/>
    </row>
    <row r="524" spans="40:42" s="88" customFormat="1" x14ac:dyDescent="0.2">
      <c r="AN524" s="148"/>
      <c r="AO524" s="148"/>
      <c r="AP524" s="148"/>
    </row>
    <row r="525" spans="40:42" s="88" customFormat="1" x14ac:dyDescent="0.2">
      <c r="AN525" s="148"/>
      <c r="AO525" s="148"/>
      <c r="AP525" s="148"/>
    </row>
    <row r="526" spans="40:42" s="88" customFormat="1" x14ac:dyDescent="0.2">
      <c r="AN526" s="148"/>
      <c r="AO526" s="148"/>
      <c r="AP526" s="148"/>
    </row>
    <row r="527" spans="40:42" s="88" customFormat="1" x14ac:dyDescent="0.2">
      <c r="AN527" s="148"/>
      <c r="AO527" s="148"/>
      <c r="AP527" s="148"/>
    </row>
    <row r="528" spans="40:42" s="88" customFormat="1" x14ac:dyDescent="0.2">
      <c r="AN528" s="148"/>
      <c r="AO528" s="148"/>
      <c r="AP528" s="148"/>
    </row>
    <row r="529" spans="40:42" s="88" customFormat="1" x14ac:dyDescent="0.2">
      <c r="AN529" s="148"/>
      <c r="AO529" s="148"/>
      <c r="AP529" s="148"/>
    </row>
    <row r="530" spans="40:42" s="88" customFormat="1" x14ac:dyDescent="0.2">
      <c r="AN530" s="148"/>
      <c r="AO530" s="148"/>
      <c r="AP530" s="148"/>
    </row>
    <row r="531" spans="40:42" s="88" customFormat="1" x14ac:dyDescent="0.2">
      <c r="AN531" s="148"/>
      <c r="AO531" s="148"/>
      <c r="AP531" s="148"/>
    </row>
    <row r="532" spans="40:42" s="88" customFormat="1" x14ac:dyDescent="0.2">
      <c r="AN532" s="148"/>
      <c r="AO532" s="148"/>
      <c r="AP532" s="148"/>
    </row>
    <row r="533" spans="40:42" s="88" customFormat="1" x14ac:dyDescent="0.2">
      <c r="AN533" s="148"/>
      <c r="AO533" s="148"/>
      <c r="AP533" s="148"/>
    </row>
    <row r="534" spans="40:42" s="88" customFormat="1" x14ac:dyDescent="0.2">
      <c r="AN534" s="148"/>
      <c r="AO534" s="148"/>
      <c r="AP534" s="148"/>
    </row>
    <row r="535" spans="40:42" s="88" customFormat="1" x14ac:dyDescent="0.2">
      <c r="AN535" s="148"/>
      <c r="AO535" s="148"/>
      <c r="AP535" s="148"/>
    </row>
    <row r="536" spans="40:42" s="88" customFormat="1" x14ac:dyDescent="0.2">
      <c r="AN536" s="148"/>
      <c r="AO536" s="148"/>
      <c r="AP536" s="148"/>
    </row>
    <row r="537" spans="40:42" s="88" customFormat="1" x14ac:dyDescent="0.2">
      <c r="AN537" s="148"/>
      <c r="AO537" s="148"/>
      <c r="AP537" s="148"/>
    </row>
    <row r="538" spans="40:42" s="88" customFormat="1" x14ac:dyDescent="0.2">
      <c r="AN538" s="148"/>
      <c r="AO538" s="148"/>
      <c r="AP538" s="148"/>
    </row>
    <row r="539" spans="40:42" s="88" customFormat="1" x14ac:dyDescent="0.2">
      <c r="AN539" s="148"/>
      <c r="AO539" s="148"/>
      <c r="AP539" s="148"/>
    </row>
    <row r="540" spans="40:42" s="88" customFormat="1" x14ac:dyDescent="0.2">
      <c r="AN540" s="148"/>
      <c r="AO540" s="148"/>
      <c r="AP540" s="148"/>
    </row>
    <row r="541" spans="40:42" s="88" customFormat="1" x14ac:dyDescent="0.2">
      <c r="AN541" s="148"/>
      <c r="AO541" s="148"/>
      <c r="AP541" s="148"/>
    </row>
    <row r="542" spans="40:42" s="88" customFormat="1" x14ac:dyDescent="0.2">
      <c r="AN542" s="148"/>
      <c r="AO542" s="148"/>
      <c r="AP542" s="148"/>
    </row>
    <row r="543" spans="40:42" s="88" customFormat="1" x14ac:dyDescent="0.2">
      <c r="AN543" s="148"/>
      <c r="AO543" s="148"/>
      <c r="AP543" s="148"/>
    </row>
    <row r="544" spans="40:42" s="88" customFormat="1" x14ac:dyDescent="0.2">
      <c r="AN544" s="148"/>
      <c r="AO544" s="148"/>
      <c r="AP544" s="148"/>
    </row>
    <row r="545" spans="40:42" s="88" customFormat="1" x14ac:dyDescent="0.2">
      <c r="AN545" s="148"/>
      <c r="AO545" s="148"/>
      <c r="AP545" s="148"/>
    </row>
    <row r="546" spans="40:42" s="88" customFormat="1" x14ac:dyDescent="0.2">
      <c r="AN546" s="148"/>
      <c r="AO546" s="148"/>
      <c r="AP546" s="148"/>
    </row>
    <row r="547" spans="40:42" s="88" customFormat="1" x14ac:dyDescent="0.2">
      <c r="AN547" s="148"/>
      <c r="AO547" s="148"/>
      <c r="AP547" s="148"/>
    </row>
    <row r="548" spans="40:42" s="88" customFormat="1" x14ac:dyDescent="0.2">
      <c r="AN548" s="148"/>
      <c r="AO548" s="148"/>
      <c r="AP548" s="148"/>
    </row>
    <row r="549" spans="40:42" s="88" customFormat="1" x14ac:dyDescent="0.2">
      <c r="AN549" s="148"/>
      <c r="AO549" s="148"/>
      <c r="AP549" s="148"/>
    </row>
    <row r="550" spans="40:42" s="88" customFormat="1" x14ac:dyDescent="0.2">
      <c r="AN550" s="148"/>
      <c r="AO550" s="148"/>
      <c r="AP550" s="148"/>
    </row>
    <row r="551" spans="40:42" s="88" customFormat="1" x14ac:dyDescent="0.2">
      <c r="AN551" s="148"/>
      <c r="AO551" s="148"/>
      <c r="AP551" s="148"/>
    </row>
    <row r="552" spans="40:42" s="88" customFormat="1" x14ac:dyDescent="0.2">
      <c r="AN552" s="148"/>
      <c r="AO552" s="148"/>
      <c r="AP552" s="148"/>
    </row>
    <row r="553" spans="40:42" s="88" customFormat="1" x14ac:dyDescent="0.2">
      <c r="AN553" s="148"/>
      <c r="AO553" s="148"/>
      <c r="AP553" s="148"/>
    </row>
    <row r="554" spans="40:42" s="88" customFormat="1" x14ac:dyDescent="0.2">
      <c r="AN554" s="148"/>
      <c r="AO554" s="148"/>
      <c r="AP554" s="148"/>
    </row>
    <row r="555" spans="40:42" s="88" customFormat="1" x14ac:dyDescent="0.2">
      <c r="AN555" s="148"/>
      <c r="AO555" s="148"/>
      <c r="AP555" s="148"/>
    </row>
    <row r="556" spans="40:42" s="88" customFormat="1" x14ac:dyDescent="0.2">
      <c r="AN556" s="148"/>
      <c r="AO556" s="148"/>
      <c r="AP556" s="148"/>
    </row>
    <row r="557" spans="40:42" s="88" customFormat="1" x14ac:dyDescent="0.2">
      <c r="AN557" s="148"/>
      <c r="AO557" s="148"/>
      <c r="AP557" s="148"/>
    </row>
    <row r="558" spans="40:42" s="88" customFormat="1" x14ac:dyDescent="0.2">
      <c r="AN558" s="148"/>
      <c r="AO558" s="148"/>
      <c r="AP558" s="148"/>
    </row>
    <row r="559" spans="40:42" s="88" customFormat="1" x14ac:dyDescent="0.2">
      <c r="AN559" s="148"/>
      <c r="AO559" s="148"/>
      <c r="AP559" s="148"/>
    </row>
    <row r="560" spans="40:42" s="88" customFormat="1" x14ac:dyDescent="0.2">
      <c r="AN560" s="148"/>
      <c r="AO560" s="148"/>
      <c r="AP560" s="148"/>
    </row>
    <row r="561" spans="40:42" s="88" customFormat="1" x14ac:dyDescent="0.2">
      <c r="AN561" s="148"/>
      <c r="AO561" s="148"/>
      <c r="AP561" s="148"/>
    </row>
    <row r="562" spans="40:42" s="88" customFormat="1" x14ac:dyDescent="0.2">
      <c r="AN562" s="148"/>
      <c r="AO562" s="148"/>
      <c r="AP562" s="148"/>
    </row>
    <row r="563" spans="40:42" s="88" customFormat="1" x14ac:dyDescent="0.2">
      <c r="AN563" s="148"/>
      <c r="AO563" s="148"/>
      <c r="AP563" s="148"/>
    </row>
    <row r="564" spans="40:42" s="88" customFormat="1" x14ac:dyDescent="0.2">
      <c r="AN564" s="148"/>
      <c r="AO564" s="148"/>
      <c r="AP564" s="148"/>
    </row>
    <row r="565" spans="40:42" s="88" customFormat="1" x14ac:dyDescent="0.2">
      <c r="AN565" s="148"/>
      <c r="AO565" s="148"/>
      <c r="AP565" s="148"/>
    </row>
    <row r="566" spans="40:42" s="88" customFormat="1" x14ac:dyDescent="0.2">
      <c r="AN566" s="148"/>
      <c r="AO566" s="148"/>
      <c r="AP566" s="148"/>
    </row>
    <row r="567" spans="40:42" s="88" customFormat="1" x14ac:dyDescent="0.2">
      <c r="AN567" s="148"/>
      <c r="AO567" s="148"/>
      <c r="AP567" s="148"/>
    </row>
    <row r="568" spans="40:42" s="88" customFormat="1" x14ac:dyDescent="0.2">
      <c r="AN568" s="148"/>
      <c r="AO568" s="148"/>
      <c r="AP568" s="148"/>
    </row>
    <row r="569" spans="40:42" s="88" customFormat="1" x14ac:dyDescent="0.2">
      <c r="AN569" s="148"/>
      <c r="AO569" s="148"/>
      <c r="AP569" s="148"/>
    </row>
    <row r="570" spans="40:42" s="88" customFormat="1" x14ac:dyDescent="0.2">
      <c r="AN570" s="148"/>
      <c r="AO570" s="148"/>
      <c r="AP570" s="148"/>
    </row>
    <row r="571" spans="40:42" s="88" customFormat="1" x14ac:dyDescent="0.2">
      <c r="AN571" s="148"/>
      <c r="AO571" s="148"/>
      <c r="AP571" s="148"/>
    </row>
    <row r="572" spans="40:42" s="88" customFormat="1" x14ac:dyDescent="0.2">
      <c r="AN572" s="148"/>
      <c r="AO572" s="148"/>
      <c r="AP572" s="148"/>
    </row>
    <row r="573" spans="40:42" s="88" customFormat="1" x14ac:dyDescent="0.2">
      <c r="AN573" s="148"/>
      <c r="AO573" s="148"/>
      <c r="AP573" s="148"/>
    </row>
    <row r="574" spans="40:42" s="88" customFormat="1" x14ac:dyDescent="0.2">
      <c r="AN574" s="148"/>
      <c r="AO574" s="148"/>
      <c r="AP574" s="148"/>
    </row>
    <row r="575" spans="40:42" s="88" customFormat="1" x14ac:dyDescent="0.2">
      <c r="AN575" s="148"/>
      <c r="AO575" s="148"/>
      <c r="AP575" s="148"/>
    </row>
    <row r="576" spans="40:42" s="88" customFormat="1" x14ac:dyDescent="0.2">
      <c r="AN576" s="148"/>
      <c r="AO576" s="148"/>
      <c r="AP576" s="148"/>
    </row>
    <row r="577" spans="40:42" s="88" customFormat="1" x14ac:dyDescent="0.2">
      <c r="AN577" s="148"/>
      <c r="AO577" s="148"/>
      <c r="AP577" s="148"/>
    </row>
    <row r="578" spans="40:42" s="88" customFormat="1" x14ac:dyDescent="0.2">
      <c r="AN578" s="148"/>
      <c r="AO578" s="148"/>
      <c r="AP578" s="148"/>
    </row>
    <row r="579" spans="40:42" s="88" customFormat="1" x14ac:dyDescent="0.2">
      <c r="AN579" s="148"/>
      <c r="AO579" s="148"/>
      <c r="AP579" s="148"/>
    </row>
    <row r="580" spans="40:42" s="88" customFormat="1" x14ac:dyDescent="0.2">
      <c r="AN580" s="148"/>
      <c r="AO580" s="148"/>
      <c r="AP580" s="148"/>
    </row>
    <row r="581" spans="40:42" s="88" customFormat="1" x14ac:dyDescent="0.2">
      <c r="AN581" s="148"/>
      <c r="AO581" s="148"/>
      <c r="AP581" s="148"/>
    </row>
    <row r="582" spans="40:42" s="88" customFormat="1" x14ac:dyDescent="0.2">
      <c r="AN582" s="148"/>
      <c r="AO582" s="148"/>
      <c r="AP582" s="148"/>
    </row>
    <row r="583" spans="40:42" s="88" customFormat="1" x14ac:dyDescent="0.2">
      <c r="AN583" s="148"/>
      <c r="AO583" s="148"/>
      <c r="AP583" s="148"/>
    </row>
    <row r="584" spans="40:42" s="88" customFormat="1" x14ac:dyDescent="0.2">
      <c r="AN584" s="148"/>
      <c r="AO584" s="148"/>
      <c r="AP584" s="148"/>
    </row>
    <row r="585" spans="40:42" s="88" customFormat="1" x14ac:dyDescent="0.2">
      <c r="AN585" s="148"/>
      <c r="AO585" s="148"/>
      <c r="AP585" s="148"/>
    </row>
    <row r="586" spans="40:42" s="88" customFormat="1" x14ac:dyDescent="0.2">
      <c r="AN586" s="148"/>
      <c r="AO586" s="148"/>
      <c r="AP586" s="148"/>
    </row>
    <row r="587" spans="40:42" s="88" customFormat="1" x14ac:dyDescent="0.2">
      <c r="AN587" s="148"/>
      <c r="AO587" s="148"/>
      <c r="AP587" s="148"/>
    </row>
    <row r="588" spans="40:42" s="88" customFormat="1" x14ac:dyDescent="0.2">
      <c r="AN588" s="148"/>
      <c r="AO588" s="148"/>
      <c r="AP588" s="148"/>
    </row>
    <row r="589" spans="40:42" s="88" customFormat="1" x14ac:dyDescent="0.2">
      <c r="AN589" s="148"/>
      <c r="AO589" s="148"/>
      <c r="AP589" s="148"/>
    </row>
    <row r="590" spans="40:42" s="88" customFormat="1" x14ac:dyDescent="0.2">
      <c r="AN590" s="148"/>
      <c r="AO590" s="148"/>
      <c r="AP590" s="148"/>
    </row>
    <row r="591" spans="40:42" s="88" customFormat="1" x14ac:dyDescent="0.2">
      <c r="AN591" s="148"/>
      <c r="AO591" s="148"/>
      <c r="AP591" s="148"/>
    </row>
    <row r="592" spans="40:42" s="88" customFormat="1" x14ac:dyDescent="0.2">
      <c r="AN592" s="148"/>
      <c r="AO592" s="148"/>
      <c r="AP592" s="148"/>
    </row>
    <row r="593" spans="40:42" s="88" customFormat="1" x14ac:dyDescent="0.2">
      <c r="AN593" s="148"/>
      <c r="AO593" s="148"/>
      <c r="AP593" s="148"/>
    </row>
    <row r="594" spans="40:42" s="88" customFormat="1" x14ac:dyDescent="0.2">
      <c r="AN594" s="148"/>
      <c r="AO594" s="148"/>
      <c r="AP594" s="148"/>
    </row>
    <row r="595" spans="40:42" s="88" customFormat="1" x14ac:dyDescent="0.2">
      <c r="AN595" s="148"/>
      <c r="AO595" s="148"/>
      <c r="AP595" s="148"/>
    </row>
    <row r="596" spans="40:42" s="88" customFormat="1" x14ac:dyDescent="0.2">
      <c r="AN596" s="148"/>
      <c r="AO596" s="148"/>
      <c r="AP596" s="148"/>
    </row>
    <row r="597" spans="40:42" s="88" customFormat="1" x14ac:dyDescent="0.2">
      <c r="AN597" s="148"/>
      <c r="AO597" s="148"/>
      <c r="AP597" s="148"/>
    </row>
    <row r="598" spans="40:42" s="88" customFormat="1" x14ac:dyDescent="0.2">
      <c r="AN598" s="148"/>
      <c r="AO598" s="148"/>
      <c r="AP598" s="148"/>
    </row>
    <row r="599" spans="40:42" s="88" customFormat="1" x14ac:dyDescent="0.2">
      <c r="AN599" s="148"/>
      <c r="AO599" s="148"/>
      <c r="AP599" s="148"/>
    </row>
    <row r="600" spans="40:42" s="88" customFormat="1" x14ac:dyDescent="0.2">
      <c r="AN600" s="148"/>
      <c r="AO600" s="148"/>
      <c r="AP600" s="148"/>
    </row>
    <row r="601" spans="40:42" s="88" customFormat="1" x14ac:dyDescent="0.2">
      <c r="AN601" s="148"/>
      <c r="AO601" s="148"/>
      <c r="AP601" s="148"/>
    </row>
    <row r="602" spans="40:42" s="88" customFormat="1" x14ac:dyDescent="0.2">
      <c r="AN602" s="148"/>
      <c r="AO602" s="148"/>
      <c r="AP602" s="148"/>
    </row>
    <row r="603" spans="40:42" s="88" customFormat="1" x14ac:dyDescent="0.2">
      <c r="AN603" s="148"/>
      <c r="AO603" s="148"/>
      <c r="AP603" s="148"/>
    </row>
    <row r="604" spans="40:42" s="88" customFormat="1" x14ac:dyDescent="0.2">
      <c r="AN604" s="148"/>
      <c r="AO604" s="148"/>
      <c r="AP604" s="148"/>
    </row>
    <row r="605" spans="40:42" s="88" customFormat="1" x14ac:dyDescent="0.2">
      <c r="AN605" s="148"/>
      <c r="AO605" s="148"/>
      <c r="AP605" s="148"/>
    </row>
    <row r="606" spans="40:42" s="88" customFormat="1" x14ac:dyDescent="0.2">
      <c r="AN606" s="148"/>
      <c r="AO606" s="148"/>
      <c r="AP606" s="148"/>
    </row>
    <row r="607" spans="40:42" s="88" customFormat="1" x14ac:dyDescent="0.2">
      <c r="AN607" s="148"/>
      <c r="AO607" s="148"/>
      <c r="AP607" s="148"/>
    </row>
    <row r="608" spans="40:42" s="88" customFormat="1" x14ac:dyDescent="0.2">
      <c r="AN608" s="148"/>
      <c r="AO608" s="148"/>
      <c r="AP608" s="148"/>
    </row>
    <row r="609" spans="40:42" s="88" customFormat="1" x14ac:dyDescent="0.2">
      <c r="AN609" s="148"/>
      <c r="AO609" s="148"/>
      <c r="AP609" s="148"/>
    </row>
    <row r="610" spans="40:42" s="88" customFormat="1" x14ac:dyDescent="0.2">
      <c r="AN610" s="148"/>
      <c r="AO610" s="148"/>
      <c r="AP610" s="148"/>
    </row>
    <row r="611" spans="40:42" s="88" customFormat="1" x14ac:dyDescent="0.2">
      <c r="AN611" s="148"/>
      <c r="AO611" s="148"/>
      <c r="AP611" s="148"/>
    </row>
    <row r="612" spans="40:42" s="88" customFormat="1" x14ac:dyDescent="0.2">
      <c r="AN612" s="148"/>
      <c r="AO612" s="148"/>
      <c r="AP612" s="148"/>
    </row>
    <row r="613" spans="40:42" s="88" customFormat="1" x14ac:dyDescent="0.2">
      <c r="AN613" s="148"/>
      <c r="AO613" s="148"/>
      <c r="AP613" s="148"/>
    </row>
    <row r="614" spans="40:42" s="88" customFormat="1" x14ac:dyDescent="0.2">
      <c r="AN614" s="148"/>
      <c r="AO614" s="148"/>
      <c r="AP614" s="148"/>
    </row>
    <row r="615" spans="40:42" s="88" customFormat="1" x14ac:dyDescent="0.2">
      <c r="AN615" s="148"/>
      <c r="AO615" s="148"/>
      <c r="AP615" s="148"/>
    </row>
    <row r="616" spans="40:42" s="88" customFormat="1" x14ac:dyDescent="0.2">
      <c r="AN616" s="148"/>
      <c r="AO616" s="148"/>
      <c r="AP616" s="148"/>
    </row>
    <row r="617" spans="40:42" s="88" customFormat="1" x14ac:dyDescent="0.2">
      <c r="AN617" s="148"/>
      <c r="AO617" s="148"/>
      <c r="AP617" s="148"/>
    </row>
    <row r="618" spans="40:42" s="88" customFormat="1" x14ac:dyDescent="0.2">
      <c r="AN618" s="148"/>
      <c r="AO618" s="148"/>
      <c r="AP618" s="148"/>
    </row>
    <row r="619" spans="40:42" s="88" customFormat="1" x14ac:dyDescent="0.2">
      <c r="AN619" s="148"/>
      <c r="AO619" s="148"/>
      <c r="AP619" s="148"/>
    </row>
    <row r="620" spans="40:42" s="88" customFormat="1" x14ac:dyDescent="0.2">
      <c r="AN620" s="148"/>
      <c r="AO620" s="148"/>
      <c r="AP620" s="148"/>
    </row>
    <row r="621" spans="40:42" s="88" customFormat="1" x14ac:dyDescent="0.2">
      <c r="AN621" s="148"/>
      <c r="AO621" s="148"/>
      <c r="AP621" s="148"/>
    </row>
    <row r="622" spans="40:42" s="88" customFormat="1" x14ac:dyDescent="0.2">
      <c r="AN622" s="148"/>
      <c r="AO622" s="148"/>
      <c r="AP622" s="148"/>
    </row>
    <row r="623" spans="40:42" s="88" customFormat="1" x14ac:dyDescent="0.2">
      <c r="AN623" s="148"/>
      <c r="AO623" s="148"/>
      <c r="AP623" s="148"/>
    </row>
    <row r="624" spans="40:42" s="88" customFormat="1" x14ac:dyDescent="0.2">
      <c r="AN624" s="148"/>
      <c r="AO624" s="148"/>
      <c r="AP624" s="148"/>
    </row>
    <row r="625" spans="40:42" s="88" customFormat="1" x14ac:dyDescent="0.2">
      <c r="AN625" s="148"/>
      <c r="AO625" s="148"/>
      <c r="AP625" s="148"/>
    </row>
    <row r="626" spans="40:42" s="88" customFormat="1" x14ac:dyDescent="0.2">
      <c r="AN626" s="148"/>
      <c r="AO626" s="148"/>
      <c r="AP626" s="148"/>
    </row>
    <row r="627" spans="40:42" s="88" customFormat="1" x14ac:dyDescent="0.2">
      <c r="AN627" s="148"/>
      <c r="AO627" s="148"/>
      <c r="AP627" s="148"/>
    </row>
    <row r="628" spans="40:42" s="88" customFormat="1" x14ac:dyDescent="0.2">
      <c r="AN628" s="148"/>
      <c r="AO628" s="148"/>
      <c r="AP628" s="148"/>
    </row>
    <row r="629" spans="40:42" s="88" customFormat="1" x14ac:dyDescent="0.2">
      <c r="AN629" s="148"/>
      <c r="AO629" s="148"/>
      <c r="AP629" s="148"/>
    </row>
    <row r="630" spans="40:42" s="88" customFormat="1" x14ac:dyDescent="0.2">
      <c r="AN630" s="148"/>
      <c r="AO630" s="148"/>
      <c r="AP630" s="148"/>
    </row>
    <row r="631" spans="40:42" s="88" customFormat="1" x14ac:dyDescent="0.2">
      <c r="AN631" s="148"/>
      <c r="AO631" s="148"/>
      <c r="AP631" s="148"/>
    </row>
    <row r="632" spans="40:42" s="88" customFormat="1" x14ac:dyDescent="0.2">
      <c r="AN632" s="148"/>
      <c r="AO632" s="148"/>
      <c r="AP632" s="148"/>
    </row>
    <row r="633" spans="40:42" s="88" customFormat="1" x14ac:dyDescent="0.2">
      <c r="AN633" s="148"/>
      <c r="AO633" s="148"/>
      <c r="AP633" s="148"/>
    </row>
    <row r="634" spans="40:42" s="88" customFormat="1" x14ac:dyDescent="0.2">
      <c r="AN634" s="148"/>
      <c r="AO634" s="148"/>
      <c r="AP634" s="148"/>
    </row>
    <row r="635" spans="40:42" s="88" customFormat="1" x14ac:dyDescent="0.2">
      <c r="AN635" s="148"/>
      <c r="AO635" s="148"/>
      <c r="AP635" s="148"/>
    </row>
    <row r="636" spans="40:42" s="88" customFormat="1" x14ac:dyDescent="0.2">
      <c r="AN636" s="148"/>
      <c r="AO636" s="148"/>
      <c r="AP636" s="148"/>
    </row>
    <row r="637" spans="40:42" s="88" customFormat="1" x14ac:dyDescent="0.2">
      <c r="AN637" s="148"/>
      <c r="AO637" s="148"/>
      <c r="AP637" s="148"/>
    </row>
    <row r="638" spans="40:42" s="88" customFormat="1" x14ac:dyDescent="0.2">
      <c r="AN638" s="148"/>
      <c r="AO638" s="148"/>
      <c r="AP638" s="148"/>
    </row>
    <row r="639" spans="40:42" s="88" customFormat="1" x14ac:dyDescent="0.2">
      <c r="AN639" s="148"/>
      <c r="AO639" s="148"/>
      <c r="AP639" s="148"/>
    </row>
    <row r="640" spans="40:42" s="88" customFormat="1" x14ac:dyDescent="0.2">
      <c r="AN640" s="148"/>
      <c r="AO640" s="148"/>
      <c r="AP640" s="148"/>
    </row>
    <row r="641" spans="40:42" s="88" customFormat="1" x14ac:dyDescent="0.2">
      <c r="AN641" s="148"/>
      <c r="AO641" s="148"/>
      <c r="AP641" s="148"/>
    </row>
    <row r="642" spans="40:42" s="88" customFormat="1" x14ac:dyDescent="0.2">
      <c r="AN642" s="148"/>
      <c r="AO642" s="148"/>
      <c r="AP642" s="148"/>
    </row>
    <row r="643" spans="40:42" s="88" customFormat="1" x14ac:dyDescent="0.2">
      <c r="AN643" s="148"/>
      <c r="AO643" s="148"/>
      <c r="AP643" s="148"/>
    </row>
    <row r="644" spans="40:42" s="88" customFormat="1" x14ac:dyDescent="0.2">
      <c r="AN644" s="148"/>
      <c r="AO644" s="148"/>
      <c r="AP644" s="148"/>
    </row>
    <row r="645" spans="40:42" s="88" customFormat="1" x14ac:dyDescent="0.2">
      <c r="AN645" s="148"/>
      <c r="AO645" s="148"/>
      <c r="AP645" s="148"/>
    </row>
    <row r="646" spans="40:42" s="88" customFormat="1" x14ac:dyDescent="0.2">
      <c r="AN646" s="148"/>
      <c r="AO646" s="148"/>
      <c r="AP646" s="148"/>
    </row>
    <row r="647" spans="40:42" s="88" customFormat="1" x14ac:dyDescent="0.2">
      <c r="AN647" s="148"/>
      <c r="AO647" s="148"/>
      <c r="AP647" s="148"/>
    </row>
    <row r="648" spans="40:42" s="88" customFormat="1" x14ac:dyDescent="0.2">
      <c r="AN648" s="148"/>
      <c r="AO648" s="148"/>
      <c r="AP648" s="148"/>
    </row>
    <row r="649" spans="40:42" s="88" customFormat="1" x14ac:dyDescent="0.2">
      <c r="AN649" s="148"/>
      <c r="AO649" s="148"/>
      <c r="AP649" s="148"/>
    </row>
    <row r="650" spans="40:42" s="88" customFormat="1" x14ac:dyDescent="0.2">
      <c r="AN650" s="148"/>
      <c r="AO650" s="148"/>
      <c r="AP650" s="148"/>
    </row>
    <row r="651" spans="40:42" s="88" customFormat="1" x14ac:dyDescent="0.2">
      <c r="AN651" s="148"/>
      <c r="AO651" s="148"/>
      <c r="AP651" s="148"/>
    </row>
    <row r="652" spans="40:42" s="88" customFormat="1" x14ac:dyDescent="0.2">
      <c r="AN652" s="148"/>
      <c r="AO652" s="148"/>
      <c r="AP652" s="148"/>
    </row>
    <row r="653" spans="40:42" s="88" customFormat="1" x14ac:dyDescent="0.2">
      <c r="AN653" s="148"/>
      <c r="AO653" s="148"/>
      <c r="AP653" s="148"/>
    </row>
    <row r="654" spans="40:42" s="88" customFormat="1" x14ac:dyDescent="0.2">
      <c r="AN654" s="148"/>
      <c r="AO654" s="148"/>
      <c r="AP654" s="148"/>
    </row>
    <row r="655" spans="40:42" s="88" customFormat="1" x14ac:dyDescent="0.2">
      <c r="AN655" s="148"/>
      <c r="AO655" s="148"/>
      <c r="AP655" s="148"/>
    </row>
    <row r="656" spans="40:42" s="88" customFormat="1" x14ac:dyDescent="0.2">
      <c r="AN656" s="148"/>
      <c r="AO656" s="148"/>
      <c r="AP656" s="148"/>
    </row>
    <row r="657" spans="40:42" s="88" customFormat="1" x14ac:dyDescent="0.2">
      <c r="AN657" s="148"/>
      <c r="AO657" s="148"/>
      <c r="AP657" s="148"/>
    </row>
    <row r="658" spans="40:42" s="88" customFormat="1" x14ac:dyDescent="0.2">
      <c r="AN658" s="148"/>
      <c r="AO658" s="148"/>
      <c r="AP658" s="148"/>
    </row>
    <row r="659" spans="40:42" s="88" customFormat="1" x14ac:dyDescent="0.2">
      <c r="AN659" s="148"/>
      <c r="AO659" s="148"/>
      <c r="AP659" s="148"/>
    </row>
    <row r="660" spans="40:42" s="88" customFormat="1" x14ac:dyDescent="0.2">
      <c r="AN660" s="148"/>
      <c r="AO660" s="148"/>
      <c r="AP660" s="148"/>
    </row>
    <row r="661" spans="40:42" s="88" customFormat="1" x14ac:dyDescent="0.2">
      <c r="AN661" s="148"/>
      <c r="AO661" s="148"/>
      <c r="AP661" s="148"/>
    </row>
    <row r="662" spans="40:42" s="88" customFormat="1" x14ac:dyDescent="0.2">
      <c r="AN662" s="148"/>
      <c r="AO662" s="148"/>
      <c r="AP662" s="148"/>
    </row>
    <row r="663" spans="40:42" s="88" customFormat="1" x14ac:dyDescent="0.2">
      <c r="AN663" s="148"/>
      <c r="AO663" s="148"/>
      <c r="AP663" s="148"/>
    </row>
    <row r="664" spans="40:42" s="88" customFormat="1" x14ac:dyDescent="0.2">
      <c r="AN664" s="148"/>
      <c r="AO664" s="148"/>
      <c r="AP664" s="148"/>
    </row>
    <row r="665" spans="40:42" s="88" customFormat="1" x14ac:dyDescent="0.2">
      <c r="AN665" s="148"/>
      <c r="AO665" s="148"/>
      <c r="AP665" s="148"/>
    </row>
    <row r="666" spans="40:42" s="88" customFormat="1" x14ac:dyDescent="0.2">
      <c r="AN666" s="148"/>
      <c r="AO666" s="148"/>
      <c r="AP666" s="148"/>
    </row>
    <row r="667" spans="40:42" s="88" customFormat="1" x14ac:dyDescent="0.2">
      <c r="AN667" s="148"/>
      <c r="AO667" s="148"/>
      <c r="AP667" s="148"/>
    </row>
    <row r="668" spans="40:42" s="88" customFormat="1" x14ac:dyDescent="0.2">
      <c r="AN668" s="148"/>
      <c r="AO668" s="148"/>
      <c r="AP668" s="148"/>
    </row>
    <row r="669" spans="40:42" s="88" customFormat="1" x14ac:dyDescent="0.2">
      <c r="AN669" s="148"/>
      <c r="AO669" s="148"/>
      <c r="AP669" s="148"/>
    </row>
    <row r="670" spans="40:42" s="88" customFormat="1" x14ac:dyDescent="0.2">
      <c r="AN670" s="148"/>
      <c r="AO670" s="148"/>
      <c r="AP670" s="148"/>
    </row>
    <row r="671" spans="40:42" s="88" customFormat="1" x14ac:dyDescent="0.2">
      <c r="AN671" s="148"/>
      <c r="AO671" s="148"/>
      <c r="AP671" s="148"/>
    </row>
    <row r="672" spans="40:42" s="88" customFormat="1" x14ac:dyDescent="0.2">
      <c r="AN672" s="148"/>
      <c r="AO672" s="148"/>
      <c r="AP672" s="148"/>
    </row>
    <row r="673" spans="40:42" s="88" customFormat="1" x14ac:dyDescent="0.2">
      <c r="AN673" s="148"/>
      <c r="AO673" s="148"/>
      <c r="AP673" s="148"/>
    </row>
    <row r="674" spans="40:42" s="88" customFormat="1" x14ac:dyDescent="0.2">
      <c r="AN674" s="148"/>
      <c r="AO674" s="148"/>
      <c r="AP674" s="148"/>
    </row>
    <row r="675" spans="40:42" s="88" customFormat="1" x14ac:dyDescent="0.2">
      <c r="AN675" s="148"/>
      <c r="AO675" s="148"/>
      <c r="AP675" s="148"/>
    </row>
    <row r="676" spans="40:42" s="88" customFormat="1" x14ac:dyDescent="0.2">
      <c r="AN676" s="148"/>
      <c r="AO676" s="148"/>
      <c r="AP676" s="148"/>
    </row>
    <row r="677" spans="40:42" s="88" customFormat="1" x14ac:dyDescent="0.2">
      <c r="AN677" s="148"/>
      <c r="AO677" s="148"/>
      <c r="AP677" s="148"/>
    </row>
    <row r="678" spans="40:42" s="88" customFormat="1" x14ac:dyDescent="0.2">
      <c r="AN678" s="148"/>
      <c r="AO678" s="148"/>
      <c r="AP678" s="148"/>
    </row>
    <row r="679" spans="40:42" s="88" customFormat="1" x14ac:dyDescent="0.2">
      <c r="AN679" s="148"/>
      <c r="AO679" s="148"/>
      <c r="AP679" s="148"/>
    </row>
    <row r="680" spans="40:42" s="88" customFormat="1" x14ac:dyDescent="0.2">
      <c r="AN680" s="148"/>
      <c r="AO680" s="148"/>
      <c r="AP680" s="148"/>
    </row>
    <row r="681" spans="40:42" s="88" customFormat="1" x14ac:dyDescent="0.2">
      <c r="AN681" s="148"/>
      <c r="AO681" s="148"/>
      <c r="AP681" s="148"/>
    </row>
    <row r="682" spans="40:42" s="88" customFormat="1" x14ac:dyDescent="0.2">
      <c r="AN682" s="148"/>
      <c r="AO682" s="148"/>
      <c r="AP682" s="148"/>
    </row>
    <row r="683" spans="40:42" s="88" customFormat="1" x14ac:dyDescent="0.2">
      <c r="AN683" s="148"/>
      <c r="AO683" s="148"/>
      <c r="AP683" s="148"/>
    </row>
    <row r="684" spans="40:42" s="88" customFormat="1" x14ac:dyDescent="0.2">
      <c r="AN684" s="148"/>
      <c r="AO684" s="148"/>
      <c r="AP684" s="148"/>
    </row>
    <row r="685" spans="40:42" s="88" customFormat="1" x14ac:dyDescent="0.2">
      <c r="AN685" s="148"/>
      <c r="AO685" s="148"/>
      <c r="AP685" s="148"/>
    </row>
    <row r="686" spans="40:42" s="88" customFormat="1" x14ac:dyDescent="0.2">
      <c r="AN686" s="148"/>
      <c r="AO686" s="148"/>
      <c r="AP686" s="148"/>
    </row>
    <row r="687" spans="40:42" s="88" customFormat="1" x14ac:dyDescent="0.2">
      <c r="AN687" s="148"/>
      <c r="AO687" s="148"/>
      <c r="AP687" s="148"/>
    </row>
    <row r="688" spans="40:42" s="88" customFormat="1" x14ac:dyDescent="0.2">
      <c r="AN688" s="148"/>
      <c r="AO688" s="148"/>
      <c r="AP688" s="148"/>
    </row>
    <row r="689" spans="40:42" s="88" customFormat="1" x14ac:dyDescent="0.2">
      <c r="AN689" s="148"/>
      <c r="AO689" s="148"/>
      <c r="AP689" s="148"/>
    </row>
    <row r="690" spans="40:42" s="88" customFormat="1" x14ac:dyDescent="0.2">
      <c r="AN690" s="148"/>
      <c r="AO690" s="148"/>
      <c r="AP690" s="148"/>
    </row>
    <row r="691" spans="40:42" s="88" customFormat="1" x14ac:dyDescent="0.2">
      <c r="AN691" s="148"/>
      <c r="AO691" s="148"/>
      <c r="AP691" s="148"/>
    </row>
    <row r="692" spans="40:42" s="88" customFormat="1" x14ac:dyDescent="0.2">
      <c r="AN692" s="148"/>
      <c r="AO692" s="148"/>
      <c r="AP692" s="148"/>
    </row>
    <row r="693" spans="40:42" s="88" customFormat="1" x14ac:dyDescent="0.2">
      <c r="AN693" s="148"/>
      <c r="AO693" s="148"/>
      <c r="AP693" s="148"/>
    </row>
    <row r="694" spans="40:42" s="88" customFormat="1" x14ac:dyDescent="0.2">
      <c r="AN694" s="148"/>
      <c r="AO694" s="148"/>
      <c r="AP694" s="148"/>
    </row>
    <row r="695" spans="40:42" s="88" customFormat="1" x14ac:dyDescent="0.2">
      <c r="AN695" s="148"/>
      <c r="AO695" s="148"/>
      <c r="AP695" s="148"/>
    </row>
    <row r="696" spans="40:42" s="88" customFormat="1" x14ac:dyDescent="0.2">
      <c r="AN696" s="148"/>
      <c r="AO696" s="148"/>
      <c r="AP696" s="148"/>
    </row>
    <row r="697" spans="40:42" s="88" customFormat="1" x14ac:dyDescent="0.2">
      <c r="AN697" s="148"/>
      <c r="AO697" s="148"/>
      <c r="AP697" s="148"/>
    </row>
    <row r="698" spans="40:42" s="88" customFormat="1" x14ac:dyDescent="0.2">
      <c r="AN698" s="148"/>
      <c r="AO698" s="148"/>
      <c r="AP698" s="148"/>
    </row>
    <row r="699" spans="40:42" s="88" customFormat="1" x14ac:dyDescent="0.2">
      <c r="AN699" s="148"/>
      <c r="AO699" s="148"/>
      <c r="AP699" s="148"/>
    </row>
    <row r="700" spans="40:42" s="88" customFormat="1" x14ac:dyDescent="0.2">
      <c r="AN700" s="148"/>
      <c r="AO700" s="148"/>
      <c r="AP700" s="148"/>
    </row>
    <row r="701" spans="40:42" s="88" customFormat="1" x14ac:dyDescent="0.2">
      <c r="AN701" s="148"/>
      <c r="AO701" s="148"/>
      <c r="AP701" s="148"/>
    </row>
    <row r="702" spans="40:42" s="88" customFormat="1" x14ac:dyDescent="0.2">
      <c r="AN702" s="148"/>
      <c r="AO702" s="148"/>
      <c r="AP702" s="148"/>
    </row>
    <row r="703" spans="40:42" s="88" customFormat="1" x14ac:dyDescent="0.2">
      <c r="AN703" s="148"/>
      <c r="AO703" s="148"/>
      <c r="AP703" s="148"/>
    </row>
    <row r="704" spans="40:42" s="88" customFormat="1" x14ac:dyDescent="0.2">
      <c r="AN704" s="148"/>
      <c r="AO704" s="148"/>
      <c r="AP704" s="148"/>
    </row>
    <row r="705" spans="40:42" s="88" customFormat="1" x14ac:dyDescent="0.2">
      <c r="AN705" s="148"/>
      <c r="AO705" s="148"/>
      <c r="AP705" s="148"/>
    </row>
    <row r="706" spans="40:42" s="88" customFormat="1" x14ac:dyDescent="0.2">
      <c r="AN706" s="148"/>
      <c r="AO706" s="148"/>
      <c r="AP706" s="148"/>
    </row>
    <row r="707" spans="40:42" s="88" customFormat="1" x14ac:dyDescent="0.2">
      <c r="AN707" s="148"/>
      <c r="AO707" s="148"/>
      <c r="AP707" s="148"/>
    </row>
    <row r="708" spans="40:42" s="88" customFormat="1" x14ac:dyDescent="0.2">
      <c r="AN708" s="148"/>
      <c r="AO708" s="148"/>
      <c r="AP708" s="148"/>
    </row>
    <row r="709" spans="40:42" s="88" customFormat="1" x14ac:dyDescent="0.2">
      <c r="AN709" s="148"/>
      <c r="AO709" s="148"/>
      <c r="AP709" s="148"/>
    </row>
    <row r="710" spans="40:42" s="88" customFormat="1" x14ac:dyDescent="0.2">
      <c r="AN710" s="148"/>
      <c r="AO710" s="148"/>
      <c r="AP710" s="148"/>
    </row>
    <row r="711" spans="40:42" s="88" customFormat="1" x14ac:dyDescent="0.2">
      <c r="AN711" s="148"/>
      <c r="AO711" s="148"/>
      <c r="AP711" s="148"/>
    </row>
    <row r="712" spans="40:42" s="88" customFormat="1" x14ac:dyDescent="0.2">
      <c r="AN712" s="148"/>
      <c r="AO712" s="148"/>
      <c r="AP712" s="148"/>
    </row>
    <row r="713" spans="40:42" s="88" customFormat="1" x14ac:dyDescent="0.2">
      <c r="AN713" s="148"/>
      <c r="AO713" s="148"/>
      <c r="AP713" s="148"/>
    </row>
    <row r="714" spans="40:42" s="88" customFormat="1" x14ac:dyDescent="0.2">
      <c r="AN714" s="148"/>
      <c r="AO714" s="148"/>
      <c r="AP714" s="148"/>
    </row>
    <row r="715" spans="40:42" s="88" customFormat="1" x14ac:dyDescent="0.2">
      <c r="AN715" s="148"/>
      <c r="AO715" s="148"/>
      <c r="AP715" s="148"/>
    </row>
    <row r="716" spans="40:42" s="88" customFormat="1" x14ac:dyDescent="0.2">
      <c r="AN716" s="148"/>
      <c r="AO716" s="148"/>
      <c r="AP716" s="148"/>
    </row>
    <row r="717" spans="40:42" s="88" customFormat="1" x14ac:dyDescent="0.2">
      <c r="AN717" s="148"/>
      <c r="AO717" s="148"/>
      <c r="AP717" s="148"/>
    </row>
    <row r="718" spans="40:42" s="88" customFormat="1" x14ac:dyDescent="0.2">
      <c r="AN718" s="148"/>
      <c r="AO718" s="148"/>
      <c r="AP718" s="148"/>
    </row>
    <row r="719" spans="40:42" s="88" customFormat="1" x14ac:dyDescent="0.2">
      <c r="AN719" s="148"/>
      <c r="AO719" s="148"/>
      <c r="AP719" s="148"/>
    </row>
    <row r="720" spans="40:42" s="88" customFormat="1" x14ac:dyDescent="0.2">
      <c r="AN720" s="148"/>
      <c r="AO720" s="148"/>
      <c r="AP720" s="148"/>
    </row>
    <row r="721" spans="40:42" s="88" customFormat="1" x14ac:dyDescent="0.2">
      <c r="AN721" s="148"/>
      <c r="AO721" s="148"/>
      <c r="AP721" s="148"/>
    </row>
    <row r="722" spans="40:42" s="88" customFormat="1" x14ac:dyDescent="0.2">
      <c r="AN722" s="148"/>
      <c r="AO722" s="148"/>
      <c r="AP722" s="148"/>
    </row>
    <row r="723" spans="40:42" s="88" customFormat="1" x14ac:dyDescent="0.2">
      <c r="AN723" s="148"/>
      <c r="AO723" s="148"/>
      <c r="AP723" s="148"/>
    </row>
    <row r="724" spans="40:42" s="88" customFormat="1" x14ac:dyDescent="0.2">
      <c r="AN724" s="148"/>
      <c r="AO724" s="148"/>
      <c r="AP724" s="148"/>
    </row>
    <row r="725" spans="40:42" s="88" customFormat="1" x14ac:dyDescent="0.2">
      <c r="AN725" s="148"/>
      <c r="AO725" s="148"/>
      <c r="AP725" s="148"/>
    </row>
    <row r="726" spans="40:42" s="88" customFormat="1" x14ac:dyDescent="0.2">
      <c r="AN726" s="148"/>
      <c r="AO726" s="148"/>
      <c r="AP726" s="148"/>
    </row>
    <row r="727" spans="40:42" s="88" customFormat="1" x14ac:dyDescent="0.2">
      <c r="AN727" s="148"/>
      <c r="AO727" s="148"/>
      <c r="AP727" s="148"/>
    </row>
    <row r="728" spans="40:42" s="88" customFormat="1" x14ac:dyDescent="0.2">
      <c r="AN728" s="148"/>
      <c r="AO728" s="148"/>
      <c r="AP728" s="148"/>
    </row>
    <row r="729" spans="40:42" s="88" customFormat="1" x14ac:dyDescent="0.2">
      <c r="AN729" s="148"/>
      <c r="AO729" s="148"/>
      <c r="AP729" s="148"/>
    </row>
    <row r="730" spans="40:42" s="88" customFormat="1" x14ac:dyDescent="0.2">
      <c r="AN730" s="148"/>
      <c r="AO730" s="148"/>
      <c r="AP730" s="148"/>
    </row>
    <row r="731" spans="40:42" s="88" customFormat="1" x14ac:dyDescent="0.2">
      <c r="AN731" s="148"/>
      <c r="AO731" s="148"/>
      <c r="AP731" s="148"/>
    </row>
    <row r="732" spans="40:42" s="88" customFormat="1" x14ac:dyDescent="0.2">
      <c r="AN732" s="148"/>
      <c r="AO732" s="148"/>
      <c r="AP732" s="148"/>
    </row>
    <row r="733" spans="40:42" s="88" customFormat="1" x14ac:dyDescent="0.2">
      <c r="AN733" s="148"/>
      <c r="AO733" s="148"/>
      <c r="AP733" s="148"/>
    </row>
    <row r="734" spans="40:42" s="88" customFormat="1" x14ac:dyDescent="0.2">
      <c r="AN734" s="148"/>
      <c r="AO734" s="148"/>
      <c r="AP734" s="148"/>
    </row>
    <row r="735" spans="40:42" s="88" customFormat="1" x14ac:dyDescent="0.2">
      <c r="AN735" s="148"/>
      <c r="AO735" s="148"/>
      <c r="AP735" s="148"/>
    </row>
    <row r="736" spans="40:42" s="88" customFormat="1" x14ac:dyDescent="0.2">
      <c r="AN736" s="148"/>
      <c r="AO736" s="148"/>
      <c r="AP736" s="148"/>
    </row>
  </sheetData>
  <sheetProtection selectLockedCells="1"/>
  <protectedRanges>
    <protectedRange sqref="L2 L1:M1 L3:M4 L5 N1:AE4 AF1:AH1 AF3:AH4 AF2:AG2 AI1:AM4 AN1:AP3 AQ1:XFD4 A1:K4" name="Range1"/>
  </protectedRanges>
  <mergeCells count="46">
    <mergeCell ref="L3:L4"/>
    <mergeCell ref="AD3:AD4"/>
    <mergeCell ref="M5:S5"/>
    <mergeCell ref="AE3:AE4"/>
    <mergeCell ref="Y3:Y4"/>
    <mergeCell ref="T3:T4"/>
    <mergeCell ref="M3:M4"/>
    <mergeCell ref="S3:S4"/>
    <mergeCell ref="R3:R4"/>
    <mergeCell ref="AM3:AM4"/>
    <mergeCell ref="AL3:AL4"/>
    <mergeCell ref="AK3:AK4"/>
    <mergeCell ref="AJ3:AJ4"/>
    <mergeCell ref="AI3:AI4"/>
    <mergeCell ref="A3:A4"/>
    <mergeCell ref="U3:U4"/>
    <mergeCell ref="V3:V4"/>
    <mergeCell ref="W3:W4"/>
    <mergeCell ref="X3:X4"/>
    <mergeCell ref="E3:E4"/>
    <mergeCell ref="D3:D4"/>
    <mergeCell ref="C3:C4"/>
    <mergeCell ref="B3:B4"/>
    <mergeCell ref="I3:I4"/>
    <mergeCell ref="H3:H4"/>
    <mergeCell ref="G3:G4"/>
    <mergeCell ref="F3:F4"/>
    <mergeCell ref="N3:Q3"/>
    <mergeCell ref="J3:J4"/>
    <mergeCell ref="K3:K4"/>
    <mergeCell ref="AN2:AP2"/>
    <mergeCell ref="AN3:AN4"/>
    <mergeCell ref="AO3:AO4"/>
    <mergeCell ref="AP3:AP4"/>
    <mergeCell ref="B2:K2"/>
    <mergeCell ref="W2:AB2"/>
    <mergeCell ref="L2:T2"/>
    <mergeCell ref="AC2:AE2"/>
    <mergeCell ref="AF2:AM2"/>
    <mergeCell ref="AH3:AH4"/>
    <mergeCell ref="AG3:AG4"/>
    <mergeCell ref="AF3:AF4"/>
    <mergeCell ref="Z3:Z4"/>
    <mergeCell ref="AA3:AA4"/>
    <mergeCell ref="AB3:AB4"/>
    <mergeCell ref="AC3:AC4"/>
  </mergeCells>
  <dataValidations count="4">
    <dataValidation type="textLength" operator="lessThanOrEqual" allowBlank="1" showInputMessage="1" showErrorMessage="1" sqref="K5 H5 E5:F5 D6:F6 T5:W6" xr:uid="{00000000-0002-0000-0300-000000000000}">
      <formula1>255</formula1>
    </dataValidation>
    <dataValidation type="list" allowBlank="1" showInputMessage="1" showErrorMessage="1" sqref="L6" xr:uid="{00000000-0002-0000-0300-000001000000}">
      <formula1>"Measurement,Calculation,Estimation"</formula1>
    </dataValidation>
    <dataValidation operator="lessThanOrEqual" allowBlank="1" showInputMessage="1" showErrorMessage="1" sqref="H6" xr:uid="{00000000-0002-0000-0300-000002000000}"/>
    <dataValidation operator="lessThanOrEqual" showInputMessage="1" showErrorMessage="1" sqref="Y5:Y6" xr:uid="{00000000-0002-0000-0300-000003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4000000}">
          <x14:formula1>
            <xm:f>'C:\Users\wingwers\Downloads\[Bitcoal_AZNM.xlsx]dropdowns'!#REF!</xm:f>
          </x14:formula1>
          <xm:sqref>B5:C5</xm:sqref>
        </x14:dataValidation>
        <x14:dataValidation type="list" allowBlank="1" showInputMessage="1" showErrorMessage="1" xr:uid="{00000000-0002-0000-0300-000005000000}">
          <x14:formula1>
            <xm:f>dropdowns!$A$22:$A$27</xm:f>
          </x14:formula1>
          <xm:sqref>AA5:AA6</xm:sqref>
        </x14:dataValidation>
        <x14:dataValidation type="list" allowBlank="1" showInputMessage="1" showErrorMessage="1" xr:uid="{00000000-0002-0000-0300-000006000000}">
          <x14:formula1>
            <xm:f>dropdowns!$B$13:$B$15</xm:f>
          </x14:formula1>
          <xm:sqref>B6</xm:sqref>
        </x14:dataValidation>
        <x14:dataValidation type="list" allowBlank="1" showInputMessage="1" showErrorMessage="1" xr:uid="{00000000-0002-0000-0300-000007000000}">
          <x14:formula1>
            <xm:f>dropdowns!$E$12:$E$41</xm:f>
          </x14:formula1>
          <xm:sqref>X5:X6</xm:sqref>
        </x14:dataValidation>
        <x14:dataValidation type="list" allowBlank="1" showInputMessage="1" showErrorMessage="1" xr:uid="{00000000-0002-0000-0300-000008000000}">
          <x14:formula1>
            <xm:f>dropdowns!$B$16:$B$19</xm:f>
          </x14:formula1>
          <xm:sqref>C6</xm:sqref>
        </x14:dataValidation>
        <x14:dataValidation type="list" allowBlank="1" showInputMessage="1" showErrorMessage="1" xr:uid="{00000000-0002-0000-0300-000009000000}">
          <x14:formula1>
            <xm:f>dropdowns!$B$8:$B$9</xm:f>
          </x14:formula1>
          <xm:sqref>AM5:AM6</xm:sqref>
        </x14:dataValidation>
        <x14:dataValidation type="list" operator="lessThanOrEqual" allowBlank="1" showInputMessage="1" showErrorMessage="1" xr:uid="{00000000-0002-0000-0300-00000A000000}">
          <x14:formula1>
            <xm:f>'EPA Flow DQI'!$C$22:$I$22</xm:f>
          </x14:formula1>
          <xm:sqref>K6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0B0F0"/>
  </sheetPr>
  <dimension ref="B1:F13"/>
  <sheetViews>
    <sheetView topLeftCell="A7" zoomScale="80" zoomScaleNormal="80" workbookViewId="0">
      <selection activeCell="D12" sqref="D12"/>
    </sheetView>
  </sheetViews>
  <sheetFormatPr defaultColWidth="8.85546875" defaultRowHeight="12.75" x14ac:dyDescent="0.2"/>
  <cols>
    <col min="1" max="1" width="8.85546875" style="19"/>
    <col min="2" max="2" width="15.140625" style="19" customWidth="1"/>
    <col min="3" max="3" width="24.85546875" style="19" customWidth="1"/>
    <col min="4" max="5" width="28.28515625" style="19" customWidth="1"/>
    <col min="6" max="6" width="25.42578125" style="19" customWidth="1"/>
    <col min="7" max="8" width="8.85546875" style="19"/>
    <col min="9" max="9" width="15.5703125" style="19" customWidth="1"/>
    <col min="10" max="16384" width="8.85546875" style="19"/>
  </cols>
  <sheetData>
    <row r="1" spans="2:6" ht="18" x14ac:dyDescent="0.25">
      <c r="B1" s="24" t="s">
        <v>1477</v>
      </c>
    </row>
    <row r="3" spans="2:6" x14ac:dyDescent="0.2">
      <c r="B3" s="29"/>
      <c r="C3" s="229"/>
      <c r="D3" s="43" t="s">
        <v>1470</v>
      </c>
      <c r="E3" s="31" t="s">
        <v>1531</v>
      </c>
      <c r="F3" s="34" t="s">
        <v>1532</v>
      </c>
    </row>
    <row r="4" spans="2:6" ht="145.9" customHeight="1" x14ac:dyDescent="0.2">
      <c r="B4" s="39" t="s">
        <v>1477</v>
      </c>
      <c r="C4" s="230" t="s">
        <v>1502</v>
      </c>
      <c r="D4" s="253" t="s">
        <v>1871</v>
      </c>
      <c r="E4" s="168" t="s">
        <v>1535</v>
      </c>
      <c r="F4" s="178" t="s">
        <v>1601</v>
      </c>
    </row>
    <row r="5" spans="2:6" ht="76.5" x14ac:dyDescent="0.2">
      <c r="B5" s="40"/>
      <c r="C5" s="228" t="s">
        <v>1503</v>
      </c>
      <c r="D5" s="246">
        <v>3</v>
      </c>
      <c r="E5" s="168" t="s">
        <v>1826</v>
      </c>
      <c r="F5" s="178" t="s">
        <v>1602</v>
      </c>
    </row>
    <row r="6" spans="2:6" ht="38.25" x14ac:dyDescent="0.2">
      <c r="B6" s="40"/>
      <c r="C6" s="228" t="s">
        <v>1476</v>
      </c>
      <c r="D6" s="246">
        <v>4</v>
      </c>
      <c r="E6" s="168" t="s">
        <v>1826</v>
      </c>
      <c r="F6" s="178" t="s">
        <v>1603</v>
      </c>
    </row>
    <row r="7" spans="2:6" ht="89.25" x14ac:dyDescent="0.2">
      <c r="B7" s="40"/>
      <c r="C7" s="228" t="s">
        <v>1504</v>
      </c>
      <c r="D7" s="246">
        <v>5</v>
      </c>
      <c r="E7" s="168" t="s">
        <v>1826</v>
      </c>
      <c r="F7" s="178" t="s">
        <v>1604</v>
      </c>
    </row>
    <row r="8" spans="2:6" ht="76.5" x14ac:dyDescent="0.2">
      <c r="B8" s="40"/>
      <c r="C8" s="228" t="s">
        <v>1505</v>
      </c>
      <c r="D8" s="247">
        <v>2</v>
      </c>
      <c r="E8" s="168" t="s">
        <v>1535</v>
      </c>
      <c r="F8" s="178" t="s">
        <v>1605</v>
      </c>
    </row>
    <row r="9" spans="2:6" ht="38.25" x14ac:dyDescent="0.2">
      <c r="B9" s="39"/>
      <c r="C9" s="229" t="s">
        <v>1480</v>
      </c>
      <c r="D9" s="253" t="s">
        <v>1469</v>
      </c>
      <c r="E9" s="168" t="s">
        <v>1535</v>
      </c>
      <c r="F9" s="178" t="s">
        <v>1606</v>
      </c>
    </row>
    <row r="10" spans="2:6" ht="38.25" x14ac:dyDescent="0.2">
      <c r="B10" s="39"/>
      <c r="C10" s="228" t="s">
        <v>1474</v>
      </c>
      <c r="D10" s="253" t="s">
        <v>9558</v>
      </c>
      <c r="E10" s="168" t="s">
        <v>1535</v>
      </c>
      <c r="F10" s="178" t="s">
        <v>1607</v>
      </c>
    </row>
    <row r="11" spans="2:6" ht="127.5" x14ac:dyDescent="0.2">
      <c r="B11" s="39"/>
      <c r="C11" s="228" t="s">
        <v>1544</v>
      </c>
      <c r="D11" s="254" t="s">
        <v>1611</v>
      </c>
      <c r="E11" s="177" t="s">
        <v>1614</v>
      </c>
      <c r="F11" s="178" t="s">
        <v>1608</v>
      </c>
    </row>
    <row r="12" spans="2:6" ht="38.25" x14ac:dyDescent="0.2">
      <c r="B12" s="39"/>
      <c r="C12" s="228" t="s">
        <v>1545</v>
      </c>
      <c r="D12" s="254" t="b">
        <v>0</v>
      </c>
      <c r="E12" s="177" t="s">
        <v>1642</v>
      </c>
      <c r="F12" s="178" t="s">
        <v>1609</v>
      </c>
    </row>
    <row r="13" spans="2:6" x14ac:dyDescent="0.2">
      <c r="C13" s="29"/>
    </row>
  </sheetData>
  <sheetProtection selectLockedCells="1"/>
  <dataValidations count="1">
    <dataValidation type="textLength" operator="lessThanOrEqual" allowBlank="1" showInputMessage="1" showErrorMessage="1" sqref="D10" xr:uid="{00000000-0002-0000-0400-000000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dropdowns!$B$8:$B$10</xm:f>
          </x14:formula1>
          <xm:sqref>D12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F0"/>
  </sheetPr>
  <dimension ref="B1:G22"/>
  <sheetViews>
    <sheetView topLeftCell="A5" zoomScale="80" zoomScaleNormal="80" workbookViewId="0">
      <selection activeCell="D20" sqref="D20"/>
    </sheetView>
  </sheetViews>
  <sheetFormatPr defaultColWidth="8.85546875" defaultRowHeight="12.75" x14ac:dyDescent="0.2"/>
  <cols>
    <col min="1" max="2" width="8.85546875" style="19"/>
    <col min="3" max="3" width="24.28515625" style="19" customWidth="1"/>
    <col min="4" max="4" width="87.28515625" style="19" customWidth="1"/>
    <col min="5" max="5" width="25.85546875" style="19" bestFit="1" customWidth="1"/>
    <col min="6" max="6" width="12" style="19" customWidth="1"/>
    <col min="7" max="7" width="49.7109375" style="19" customWidth="1"/>
    <col min="8" max="16384" width="8.85546875" style="19"/>
  </cols>
  <sheetData>
    <row r="1" spans="2:7" ht="18" x14ac:dyDescent="0.25">
      <c r="B1" s="24" t="s">
        <v>1506</v>
      </c>
    </row>
    <row r="3" spans="2:7" x14ac:dyDescent="0.2">
      <c r="C3" s="28"/>
      <c r="D3" s="33" t="s">
        <v>1470</v>
      </c>
      <c r="E3" s="74" t="s">
        <v>1531</v>
      </c>
      <c r="F3" s="371" t="s">
        <v>1532</v>
      </c>
      <c r="G3" s="371"/>
    </row>
    <row r="4" spans="2:7" ht="25.5" customHeight="1" x14ac:dyDescent="0.2">
      <c r="B4" s="39" t="s">
        <v>1506</v>
      </c>
      <c r="C4" s="228" t="s">
        <v>1507</v>
      </c>
      <c r="D4" s="232" t="s">
        <v>810</v>
      </c>
      <c r="E4" s="180" t="s">
        <v>1535</v>
      </c>
      <c r="F4" s="372" t="s">
        <v>1616</v>
      </c>
      <c r="G4" s="372"/>
    </row>
    <row r="5" spans="2:7" x14ac:dyDescent="0.2">
      <c r="B5" s="39"/>
      <c r="C5" s="228" t="s">
        <v>1508</v>
      </c>
      <c r="D5" s="232" t="s">
        <v>9559</v>
      </c>
      <c r="E5" s="180" t="s">
        <v>1535</v>
      </c>
      <c r="F5" s="373" t="s">
        <v>1617</v>
      </c>
      <c r="G5" s="373"/>
    </row>
    <row r="6" spans="2:7" ht="24" customHeight="1" x14ac:dyDescent="0.2">
      <c r="B6" s="39"/>
      <c r="C6" s="228" t="s">
        <v>1509</v>
      </c>
      <c r="D6" s="233" t="s">
        <v>1625</v>
      </c>
      <c r="E6" s="180" t="s">
        <v>1535</v>
      </c>
      <c r="F6" s="373" t="s">
        <v>1643</v>
      </c>
      <c r="G6" s="373"/>
    </row>
    <row r="7" spans="2:7" x14ac:dyDescent="0.2">
      <c r="B7" s="39"/>
      <c r="C7" s="228" t="s">
        <v>1546</v>
      </c>
      <c r="D7" s="252" t="s">
        <v>1855</v>
      </c>
      <c r="E7" s="180" t="s">
        <v>1535</v>
      </c>
      <c r="F7" s="368" t="s">
        <v>1618</v>
      </c>
      <c r="G7" s="368"/>
    </row>
    <row r="8" spans="2:7" ht="25.5" x14ac:dyDescent="0.2">
      <c r="B8" s="39"/>
      <c r="C8" s="250" t="s">
        <v>1634</v>
      </c>
      <c r="D8" s="251" t="s">
        <v>1635</v>
      </c>
      <c r="E8" s="180" t="s">
        <v>1535</v>
      </c>
      <c r="F8" s="368" t="s">
        <v>1733</v>
      </c>
      <c r="G8" s="368"/>
    </row>
    <row r="9" spans="2:7" x14ac:dyDescent="0.2">
      <c r="B9" s="39"/>
      <c r="C9" s="228" t="s">
        <v>1510</v>
      </c>
      <c r="D9" s="233" t="s">
        <v>1626</v>
      </c>
      <c r="E9" s="180" t="s">
        <v>1535</v>
      </c>
      <c r="F9" s="376"/>
      <c r="G9" s="376"/>
    </row>
    <row r="10" spans="2:7" ht="89.25" customHeight="1" x14ac:dyDescent="0.2">
      <c r="B10" s="39"/>
      <c r="C10" s="228" t="s">
        <v>1475</v>
      </c>
      <c r="D10" s="252" t="s">
        <v>1856</v>
      </c>
      <c r="E10" s="180" t="s">
        <v>1535</v>
      </c>
      <c r="F10" s="368" t="s">
        <v>1619</v>
      </c>
      <c r="G10" s="368"/>
    </row>
    <row r="11" spans="2:7" x14ac:dyDescent="0.2">
      <c r="B11" s="40"/>
      <c r="C11" s="95"/>
      <c r="D11" s="95"/>
      <c r="E11" s="38"/>
      <c r="F11" s="375"/>
      <c r="G11" s="375"/>
    </row>
    <row r="12" spans="2:7" x14ac:dyDescent="0.2">
      <c r="B12" s="39" t="s">
        <v>1511</v>
      </c>
      <c r="C12" s="228" t="s">
        <v>1512</v>
      </c>
      <c r="D12" s="252" t="s">
        <v>1857</v>
      </c>
      <c r="E12" s="180" t="s">
        <v>1535</v>
      </c>
      <c r="F12" s="368" t="s">
        <v>1620</v>
      </c>
      <c r="G12" s="368"/>
    </row>
    <row r="13" spans="2:7" ht="12.75" customHeight="1" x14ac:dyDescent="0.2">
      <c r="B13" s="39"/>
      <c r="C13" s="229" t="s">
        <v>1472</v>
      </c>
      <c r="D13" s="252">
        <v>2017</v>
      </c>
      <c r="E13" s="180" t="s">
        <v>1535</v>
      </c>
      <c r="F13" s="369" t="s">
        <v>1621</v>
      </c>
      <c r="G13" s="370"/>
    </row>
    <row r="14" spans="2:7" x14ac:dyDescent="0.2">
      <c r="B14" s="39"/>
      <c r="C14" s="237"/>
      <c r="D14" s="95"/>
      <c r="E14" s="38"/>
      <c r="F14" s="375"/>
      <c r="G14" s="375"/>
    </row>
    <row r="15" spans="2:7" ht="25.5" customHeight="1" x14ac:dyDescent="0.2">
      <c r="B15" s="39" t="s">
        <v>1513</v>
      </c>
      <c r="C15" s="241" t="s">
        <v>1478</v>
      </c>
      <c r="D15" s="234" t="s">
        <v>1493</v>
      </c>
      <c r="E15" s="180"/>
      <c r="F15" s="377" t="s">
        <v>1666</v>
      </c>
      <c r="G15" s="378"/>
    </row>
    <row r="16" spans="2:7" x14ac:dyDescent="0.2">
      <c r="B16" s="39"/>
      <c r="C16" s="238" t="s">
        <v>1822</v>
      </c>
      <c r="D16" s="248">
        <v>1</v>
      </c>
      <c r="E16" s="180" t="s">
        <v>1824</v>
      </c>
      <c r="F16" s="379"/>
      <c r="G16" s="380"/>
    </row>
    <row r="17" spans="2:7" x14ac:dyDescent="0.2">
      <c r="B17" s="39"/>
      <c r="C17" s="242" t="s">
        <v>1823</v>
      </c>
      <c r="D17" s="235"/>
      <c r="E17" s="180" t="s">
        <v>1824</v>
      </c>
      <c r="F17" s="379"/>
      <c r="G17" s="380"/>
    </row>
    <row r="18" spans="2:7" x14ac:dyDescent="0.2">
      <c r="B18" s="39"/>
      <c r="C18" s="239"/>
      <c r="D18" s="235"/>
      <c r="E18" s="180" t="s">
        <v>1824</v>
      </c>
      <c r="F18" s="379"/>
      <c r="G18" s="380"/>
    </row>
    <row r="19" spans="2:7" x14ac:dyDescent="0.2">
      <c r="B19" s="39"/>
      <c r="C19" s="239"/>
      <c r="D19" s="236"/>
      <c r="E19" s="180" t="s">
        <v>1824</v>
      </c>
      <c r="F19" s="381"/>
      <c r="G19" s="382"/>
    </row>
    <row r="20" spans="2:7" ht="219.6" customHeight="1" x14ac:dyDescent="0.2">
      <c r="B20" s="39"/>
      <c r="C20" s="228" t="s">
        <v>1514</v>
      </c>
      <c r="D20" s="252" t="s">
        <v>1858</v>
      </c>
      <c r="E20" s="180" t="s">
        <v>1535</v>
      </c>
      <c r="F20" s="368" t="s">
        <v>1622</v>
      </c>
      <c r="G20" s="368"/>
    </row>
    <row r="21" spans="2:7" x14ac:dyDescent="0.2">
      <c r="B21" s="39"/>
      <c r="C21" s="240"/>
      <c r="D21" s="95"/>
      <c r="E21" s="38"/>
      <c r="F21" s="375"/>
      <c r="G21" s="375"/>
    </row>
    <row r="22" spans="2:7" ht="28.9" customHeight="1" x14ac:dyDescent="0.2">
      <c r="B22" s="39" t="s">
        <v>1515</v>
      </c>
      <c r="C22" s="228" t="s">
        <v>1515</v>
      </c>
      <c r="D22" s="248" t="s">
        <v>1825</v>
      </c>
      <c r="E22" s="180" t="s">
        <v>1831</v>
      </c>
      <c r="F22" s="374" t="s">
        <v>1623</v>
      </c>
      <c r="G22" s="374"/>
    </row>
  </sheetData>
  <sheetProtection selectLockedCells="1"/>
  <mergeCells count="16">
    <mergeCell ref="F20:G20"/>
    <mergeCell ref="F22:G22"/>
    <mergeCell ref="F21:G21"/>
    <mergeCell ref="F9:G9"/>
    <mergeCell ref="F10:G10"/>
    <mergeCell ref="F11:G11"/>
    <mergeCell ref="F12:G12"/>
    <mergeCell ref="F14:G14"/>
    <mergeCell ref="F15:G19"/>
    <mergeCell ref="F8:G8"/>
    <mergeCell ref="F13:G13"/>
    <mergeCell ref="F3:G3"/>
    <mergeCell ref="F4:G4"/>
    <mergeCell ref="F5:G5"/>
    <mergeCell ref="F6:G6"/>
    <mergeCell ref="F7:G7"/>
  </mergeCells>
  <dataValidations count="1">
    <dataValidation type="textLength" showInputMessage="1" showErrorMessage="1" sqref="C30:C31" xr:uid="{00000000-0002-0000-0500-000000000000}">
      <formula1>C30</formula1>
      <formula2>C31</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dropdowns!$A$40:$A$42</xm:f>
          </x14:formula1>
          <xm:sqref>D4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Z29"/>
  <sheetViews>
    <sheetView zoomScaleNormal="100" workbookViewId="0"/>
  </sheetViews>
  <sheetFormatPr defaultColWidth="8.85546875" defaultRowHeight="12.75" x14ac:dyDescent="0.2"/>
  <cols>
    <col min="1" max="1" width="8.85546875" style="19"/>
    <col min="2" max="2" width="27" style="19" customWidth="1"/>
    <col min="3" max="3" width="8.85546875" style="19"/>
    <col min="4" max="4" width="26.28515625" style="19" customWidth="1"/>
    <col min="5" max="5" width="60.140625" style="19" customWidth="1"/>
    <col min="6" max="6" width="14" style="19" customWidth="1"/>
    <col min="7" max="8" width="8.85546875" style="19"/>
    <col min="9" max="9" width="19.28515625" style="19" customWidth="1"/>
    <col min="10" max="10" width="31.140625" style="19" customWidth="1"/>
    <col min="11" max="11" width="17.85546875" style="19" customWidth="1"/>
    <col min="12" max="12" width="22.28515625" style="19" customWidth="1"/>
    <col min="13" max="13" width="8.85546875" style="19"/>
    <col min="14" max="14" width="17.28515625" style="19" customWidth="1"/>
    <col min="15" max="15" width="20" style="19" customWidth="1"/>
    <col min="16" max="18" width="8.85546875" style="19"/>
    <col min="19" max="19" width="26.42578125" style="19" customWidth="1"/>
    <col min="20" max="20" width="8.85546875" style="19"/>
    <col min="21" max="21" width="27" style="19" customWidth="1"/>
    <col min="22" max="22" width="60.140625" style="19" customWidth="1"/>
    <col min="23" max="23" width="8.85546875" style="19"/>
    <col min="24" max="24" width="31.85546875" style="19" customWidth="1"/>
    <col min="25" max="16384" width="8.85546875" style="19"/>
  </cols>
  <sheetData>
    <row r="1" spans="1:26" ht="18" x14ac:dyDescent="0.25">
      <c r="A1" s="24" t="s">
        <v>1516</v>
      </c>
      <c r="C1" s="79"/>
    </row>
    <row r="2" spans="1:26" x14ac:dyDescent="0.2">
      <c r="L2" s="29"/>
      <c r="M2" s="29"/>
      <c r="N2" s="29"/>
      <c r="O2" s="29"/>
      <c r="P2" s="29"/>
      <c r="Q2" s="29"/>
      <c r="R2" s="29"/>
      <c r="S2" s="29"/>
      <c r="T2" s="29"/>
      <c r="U2" s="29"/>
      <c r="V2" s="29"/>
      <c r="W2" s="29"/>
      <c r="X2" s="29"/>
      <c r="Y2" s="29"/>
      <c r="Z2" s="29"/>
    </row>
    <row r="3" spans="1:26" x14ac:dyDescent="0.2">
      <c r="B3" s="27" t="s">
        <v>1516</v>
      </c>
      <c r="C3" s="27"/>
      <c r="D3" s="27"/>
      <c r="E3" s="27"/>
      <c r="F3" s="27"/>
      <c r="G3" s="27"/>
      <c r="H3" s="27"/>
      <c r="I3" s="27"/>
      <c r="J3" s="27"/>
      <c r="L3" s="39"/>
      <c r="M3" s="39"/>
      <c r="N3" s="39"/>
      <c r="O3" s="39"/>
      <c r="P3" s="39"/>
      <c r="Q3" s="39"/>
      <c r="R3" s="39"/>
      <c r="S3" s="39"/>
      <c r="T3" s="29"/>
      <c r="U3" s="39"/>
      <c r="V3" s="39"/>
      <c r="W3" s="39"/>
      <c r="X3" s="29"/>
      <c r="Y3" s="29"/>
      <c r="Z3" s="29"/>
    </row>
    <row r="4" spans="1:26" x14ac:dyDescent="0.2">
      <c r="B4" s="33" t="s">
        <v>1493</v>
      </c>
      <c r="C4" s="33" t="s">
        <v>1470</v>
      </c>
      <c r="D4" s="33" t="s">
        <v>1553</v>
      </c>
      <c r="E4" s="33" t="s">
        <v>7</v>
      </c>
      <c r="F4" s="33" t="s">
        <v>1554</v>
      </c>
      <c r="G4" s="33" t="s">
        <v>1555</v>
      </c>
      <c r="H4" s="33" t="s">
        <v>1556</v>
      </c>
      <c r="I4" s="33" t="s">
        <v>1557</v>
      </c>
      <c r="J4" s="33" t="s">
        <v>1209</v>
      </c>
      <c r="K4" s="169" t="s">
        <v>1778</v>
      </c>
      <c r="L4" s="29"/>
      <c r="M4" s="39"/>
      <c r="N4" s="39"/>
      <c r="O4" s="39"/>
      <c r="P4" s="39"/>
      <c r="Q4" s="39"/>
      <c r="R4" s="39"/>
      <c r="S4" s="39"/>
      <c r="T4" s="29"/>
      <c r="U4" s="39"/>
      <c r="V4" s="39"/>
      <c r="W4" s="39"/>
      <c r="X4" s="39"/>
      <c r="Y4" s="29"/>
      <c r="Z4" s="29"/>
    </row>
    <row r="5" spans="1:26" s="88" customFormat="1" x14ac:dyDescent="0.2">
      <c r="B5" s="85" t="s">
        <v>1834</v>
      </c>
      <c r="C5" s="85">
        <v>5</v>
      </c>
      <c r="D5" s="85" t="s">
        <v>1548</v>
      </c>
      <c r="E5" s="85"/>
      <c r="F5" s="85">
        <v>5</v>
      </c>
      <c r="G5" s="85">
        <v>1</v>
      </c>
      <c r="H5" s="85"/>
      <c r="I5" s="85"/>
      <c r="J5" s="85" t="s">
        <v>1840</v>
      </c>
      <c r="K5" s="85" t="s">
        <v>1845</v>
      </c>
      <c r="L5" s="126"/>
      <c r="M5" s="126"/>
      <c r="N5" s="126"/>
      <c r="O5" s="126"/>
      <c r="P5" s="126"/>
      <c r="Q5" s="126"/>
      <c r="R5" s="126"/>
      <c r="S5" s="126"/>
      <c r="T5" s="126"/>
      <c r="U5" s="126"/>
      <c r="V5" s="126"/>
      <c r="W5" s="126"/>
      <c r="X5" s="48"/>
      <c r="Y5" s="126"/>
      <c r="Z5" s="126"/>
    </row>
    <row r="6" spans="1:26" s="88" customFormat="1" x14ac:dyDescent="0.2">
      <c r="B6" s="85" t="s">
        <v>1835</v>
      </c>
      <c r="C6" s="85">
        <v>10</v>
      </c>
      <c r="D6" s="85" t="s">
        <v>1549</v>
      </c>
      <c r="E6" s="85"/>
      <c r="F6" s="85">
        <v>10</v>
      </c>
      <c r="G6" s="85">
        <v>2</v>
      </c>
      <c r="H6" s="85"/>
      <c r="I6" s="85"/>
      <c r="J6" s="85" t="s">
        <v>1841</v>
      </c>
      <c r="K6" s="85" t="s">
        <v>1846</v>
      </c>
      <c r="L6" s="126"/>
      <c r="M6" s="126"/>
      <c r="N6" s="126"/>
      <c r="O6" s="126"/>
      <c r="P6" s="126"/>
      <c r="Q6" s="126"/>
      <c r="R6" s="126"/>
      <c r="S6" s="126"/>
      <c r="T6" s="126"/>
      <c r="U6" s="126"/>
      <c r="V6" s="126"/>
      <c r="W6" s="126"/>
      <c r="X6" s="48"/>
      <c r="Y6" s="126"/>
      <c r="Z6" s="126"/>
    </row>
    <row r="7" spans="1:26" s="88" customFormat="1" x14ac:dyDescent="0.2">
      <c r="B7" s="85" t="s">
        <v>1836</v>
      </c>
      <c r="C7" s="85">
        <v>15</v>
      </c>
      <c r="D7" s="85" t="s">
        <v>1550</v>
      </c>
      <c r="E7" s="85"/>
      <c r="F7" s="85">
        <v>15</v>
      </c>
      <c r="G7" s="85"/>
      <c r="H7" s="85">
        <v>2</v>
      </c>
      <c r="I7" s="85">
        <v>16</v>
      </c>
      <c r="J7" s="85" t="s">
        <v>1842</v>
      </c>
      <c r="K7" s="85" t="s">
        <v>1847</v>
      </c>
      <c r="L7" s="126"/>
      <c r="M7" s="126"/>
      <c r="N7" s="126"/>
      <c r="O7" s="126"/>
      <c r="P7" s="126"/>
      <c r="Q7" s="126"/>
      <c r="R7" s="126"/>
      <c r="S7" s="126"/>
      <c r="T7" s="126"/>
      <c r="U7" s="126"/>
      <c r="V7" s="126"/>
      <c r="W7" s="126"/>
      <c r="X7" s="48"/>
      <c r="Y7" s="126"/>
      <c r="Z7" s="126"/>
    </row>
    <row r="8" spans="1:26" s="88" customFormat="1" x14ac:dyDescent="0.2">
      <c r="B8" s="85" t="s">
        <v>1837</v>
      </c>
      <c r="C8" s="85">
        <v>20000</v>
      </c>
      <c r="D8" s="85"/>
      <c r="E8" s="85"/>
      <c r="F8" s="85">
        <v>20</v>
      </c>
      <c r="G8" s="85"/>
      <c r="H8" s="85"/>
      <c r="I8" s="85"/>
      <c r="J8" s="85" t="s">
        <v>1843</v>
      </c>
      <c r="K8" s="85" t="s">
        <v>1848</v>
      </c>
      <c r="L8" s="126"/>
      <c r="M8" s="126"/>
      <c r="N8" s="126"/>
      <c r="O8" s="126"/>
      <c r="P8" s="126"/>
      <c r="Q8" s="126"/>
      <c r="R8" s="126"/>
      <c r="S8" s="126"/>
      <c r="T8" s="126"/>
      <c r="U8" s="126"/>
      <c r="V8" s="126"/>
      <c r="W8" s="126"/>
      <c r="X8" s="48"/>
      <c r="Y8" s="126"/>
      <c r="Z8" s="126"/>
    </row>
    <row r="9" spans="1:26" s="88" customFormat="1" x14ac:dyDescent="0.2">
      <c r="B9" s="85" t="s">
        <v>1838</v>
      </c>
      <c r="C9" s="85">
        <v>1</v>
      </c>
      <c r="D9" s="85"/>
      <c r="E9" s="85" t="s">
        <v>1839</v>
      </c>
      <c r="F9" s="85">
        <v>1</v>
      </c>
      <c r="G9" s="85"/>
      <c r="H9" s="85"/>
      <c r="I9" s="85"/>
      <c r="J9" s="85" t="s">
        <v>1844</v>
      </c>
      <c r="K9" s="85" t="s">
        <v>1849</v>
      </c>
      <c r="L9" s="126"/>
      <c r="M9" s="126"/>
      <c r="N9" s="126"/>
      <c r="O9" s="126"/>
      <c r="P9" s="126"/>
      <c r="Q9" s="126"/>
      <c r="R9" s="126"/>
      <c r="S9" s="126"/>
      <c r="T9" s="126"/>
      <c r="U9" s="126"/>
      <c r="V9" s="126"/>
      <c r="W9" s="126"/>
      <c r="X9" s="48"/>
      <c r="Y9" s="126"/>
      <c r="Z9" s="126"/>
    </row>
    <row r="10" spans="1:26" s="88" customFormat="1" x14ac:dyDescent="0.2">
      <c r="B10" s="85"/>
      <c r="C10" s="85"/>
      <c r="D10" s="85"/>
      <c r="E10" s="85"/>
      <c r="F10" s="85"/>
      <c r="G10" s="85"/>
      <c r="H10" s="85"/>
      <c r="I10" s="85"/>
      <c r="J10" s="46"/>
      <c r="K10" s="85"/>
      <c r="L10" s="126"/>
      <c r="M10" s="126"/>
      <c r="N10" s="126"/>
      <c r="O10" s="126"/>
      <c r="P10" s="126"/>
      <c r="Q10" s="126"/>
      <c r="R10" s="126"/>
      <c r="S10" s="126"/>
      <c r="T10" s="126"/>
      <c r="U10" s="126"/>
      <c r="V10" s="126"/>
      <c r="W10" s="126"/>
      <c r="X10" s="48"/>
      <c r="Y10" s="126"/>
      <c r="Z10" s="126"/>
    </row>
    <row r="11" spans="1:26" s="88" customFormat="1" x14ac:dyDescent="0.2">
      <c r="B11" s="85"/>
      <c r="C11" s="85"/>
      <c r="D11" s="85"/>
      <c r="E11" s="85"/>
      <c r="F11" s="85"/>
      <c r="G11" s="85"/>
      <c r="H11" s="85"/>
      <c r="I11" s="85"/>
      <c r="J11" s="46"/>
      <c r="K11" s="85"/>
      <c r="L11" s="126"/>
      <c r="M11" s="126"/>
      <c r="N11" s="126"/>
      <c r="O11" s="126"/>
      <c r="P11" s="126"/>
      <c r="Q11" s="126"/>
      <c r="R11" s="126"/>
      <c r="S11" s="126"/>
      <c r="T11" s="126"/>
      <c r="U11" s="126"/>
      <c r="V11" s="126"/>
      <c r="W11" s="126"/>
      <c r="X11" s="48"/>
      <c r="Y11" s="126"/>
      <c r="Z11" s="126"/>
    </row>
    <row r="12" spans="1:26" s="88" customFormat="1" x14ac:dyDescent="0.2">
      <c r="B12" s="85"/>
      <c r="C12" s="85"/>
      <c r="D12" s="85"/>
      <c r="E12" s="85"/>
      <c r="F12" s="85"/>
      <c r="G12" s="85"/>
      <c r="H12" s="85"/>
      <c r="I12" s="85"/>
      <c r="J12" s="46"/>
      <c r="K12" s="85"/>
      <c r="L12" s="126"/>
      <c r="M12" s="126"/>
      <c r="N12" s="126"/>
      <c r="O12" s="126"/>
      <c r="P12" s="126"/>
      <c r="Q12" s="126"/>
      <c r="R12" s="126"/>
      <c r="S12" s="126"/>
      <c r="T12" s="126"/>
      <c r="U12" s="126"/>
      <c r="V12" s="126"/>
      <c r="W12" s="126"/>
      <c r="X12" s="48"/>
      <c r="Y12" s="126"/>
      <c r="Z12" s="126"/>
    </row>
    <row r="13" spans="1:26" s="88" customFormat="1" x14ac:dyDescent="0.2">
      <c r="B13" s="85"/>
      <c r="C13" s="85"/>
      <c r="D13" s="85"/>
      <c r="E13" s="86"/>
      <c r="F13" s="85"/>
      <c r="G13" s="85"/>
      <c r="H13" s="85"/>
      <c r="I13" s="85"/>
      <c r="J13" s="46"/>
      <c r="K13" s="85"/>
      <c r="L13" s="126"/>
      <c r="M13" s="126"/>
      <c r="N13" s="126"/>
      <c r="O13" s="126"/>
      <c r="P13" s="126"/>
      <c r="Q13" s="126"/>
      <c r="R13" s="126"/>
      <c r="S13" s="126"/>
      <c r="T13" s="126"/>
      <c r="U13" s="126"/>
      <c r="V13" s="126"/>
      <c r="W13" s="126"/>
      <c r="X13" s="48"/>
      <c r="Y13" s="126"/>
      <c r="Z13" s="126"/>
    </row>
    <row r="14" spans="1:26" s="88" customFormat="1" x14ac:dyDescent="0.2">
      <c r="B14" s="85"/>
      <c r="C14" s="85"/>
      <c r="D14" s="85"/>
      <c r="E14" s="85"/>
      <c r="F14" s="85"/>
      <c r="G14" s="85"/>
      <c r="H14" s="85"/>
      <c r="I14" s="85"/>
      <c r="J14" s="46"/>
      <c r="K14" s="85"/>
      <c r="L14" s="126"/>
      <c r="M14" s="126"/>
      <c r="N14" s="126"/>
      <c r="O14" s="126"/>
      <c r="P14" s="126"/>
      <c r="Q14" s="126"/>
      <c r="R14" s="126"/>
      <c r="S14" s="126"/>
      <c r="T14" s="126"/>
      <c r="U14" s="126"/>
      <c r="V14" s="126"/>
      <c r="W14" s="126"/>
      <c r="X14" s="48"/>
      <c r="Y14" s="126"/>
      <c r="Z14" s="126"/>
    </row>
    <row r="15" spans="1:26" s="88" customFormat="1" x14ac:dyDescent="0.2">
      <c r="B15" s="85"/>
      <c r="C15" s="85"/>
      <c r="D15" s="85"/>
      <c r="E15" s="85"/>
      <c r="F15" s="85"/>
      <c r="G15" s="85"/>
      <c r="H15" s="85"/>
      <c r="I15" s="85"/>
      <c r="J15" s="46"/>
      <c r="K15" s="85"/>
      <c r="L15" s="126"/>
      <c r="M15" s="126"/>
      <c r="N15" s="126"/>
      <c r="O15" s="126"/>
      <c r="P15" s="126"/>
      <c r="Q15" s="126"/>
      <c r="R15" s="126"/>
      <c r="S15" s="126"/>
      <c r="T15" s="126"/>
      <c r="U15" s="126"/>
      <c r="V15" s="126"/>
      <c r="W15" s="126"/>
      <c r="X15" s="126"/>
      <c r="Y15" s="126"/>
      <c r="Z15" s="126"/>
    </row>
    <row r="16" spans="1:26" s="88" customFormat="1" x14ac:dyDescent="0.2">
      <c r="B16" s="85"/>
      <c r="C16" s="85"/>
      <c r="D16" s="85"/>
      <c r="E16" s="85"/>
      <c r="F16" s="85"/>
      <c r="G16" s="85"/>
      <c r="H16" s="85"/>
      <c r="I16" s="85"/>
      <c r="J16" s="46"/>
      <c r="K16" s="85"/>
      <c r="L16" s="126"/>
      <c r="M16" s="126"/>
      <c r="N16" s="126"/>
      <c r="O16" s="126"/>
      <c r="P16" s="126"/>
      <c r="Q16" s="126"/>
      <c r="R16" s="126"/>
      <c r="S16" s="126"/>
      <c r="T16" s="126"/>
      <c r="U16" s="126"/>
      <c r="V16" s="126"/>
      <c r="W16" s="126"/>
      <c r="X16" s="126"/>
      <c r="Y16" s="126"/>
      <c r="Z16" s="126"/>
    </row>
    <row r="17" spans="1:26" s="88" customFormat="1" x14ac:dyDescent="0.2">
      <c r="B17" s="85"/>
      <c r="C17" s="85"/>
      <c r="D17" s="85"/>
      <c r="E17" s="85"/>
      <c r="F17" s="85"/>
      <c r="G17" s="85"/>
      <c r="H17" s="85"/>
      <c r="I17" s="85"/>
      <c r="J17" s="46"/>
      <c r="K17" s="85"/>
      <c r="L17" s="126"/>
      <c r="M17" s="126"/>
      <c r="N17" s="126"/>
      <c r="O17" s="126"/>
      <c r="P17" s="126"/>
      <c r="Q17" s="126"/>
      <c r="R17" s="126"/>
      <c r="S17" s="126"/>
      <c r="T17" s="126"/>
      <c r="U17" s="126"/>
      <c r="V17" s="126"/>
      <c r="W17" s="126"/>
      <c r="X17" s="126"/>
      <c r="Y17" s="126"/>
      <c r="Z17" s="126"/>
    </row>
    <row r="18" spans="1:26" s="88" customFormat="1" x14ac:dyDescent="0.2">
      <c r="B18" s="85"/>
      <c r="C18" s="85"/>
      <c r="D18" s="85"/>
      <c r="E18" s="85"/>
      <c r="F18" s="85"/>
      <c r="G18" s="85"/>
      <c r="H18" s="85"/>
      <c r="I18" s="85"/>
      <c r="J18" s="46"/>
      <c r="K18" s="85"/>
      <c r="L18" s="126"/>
      <c r="M18" s="126"/>
      <c r="N18" s="126"/>
      <c r="O18" s="126"/>
      <c r="P18" s="126"/>
      <c r="Q18" s="126"/>
      <c r="R18" s="126"/>
      <c r="S18" s="126"/>
      <c r="T18" s="126"/>
      <c r="U18" s="126"/>
      <c r="V18" s="126"/>
      <c r="W18" s="126"/>
      <c r="X18" s="126"/>
      <c r="Y18" s="126"/>
      <c r="Z18" s="126"/>
    </row>
    <row r="19" spans="1:26" s="88" customFormat="1" x14ac:dyDescent="0.2">
      <c r="B19" s="85"/>
      <c r="C19" s="85"/>
      <c r="D19" s="85"/>
      <c r="E19" s="85"/>
      <c r="F19" s="85"/>
      <c r="G19" s="85"/>
      <c r="H19" s="85"/>
      <c r="I19" s="85"/>
      <c r="J19" s="46"/>
      <c r="K19" s="85"/>
    </row>
    <row r="20" spans="1:26" s="88" customFormat="1" x14ac:dyDescent="0.2">
      <c r="B20" s="85"/>
      <c r="C20" s="85"/>
      <c r="D20" s="85"/>
      <c r="E20" s="85"/>
      <c r="F20" s="85"/>
      <c r="G20" s="85"/>
      <c r="H20" s="85"/>
      <c r="I20" s="85"/>
      <c r="J20" s="46"/>
      <c r="K20" s="85"/>
    </row>
    <row r="21" spans="1:26" s="88" customFormat="1" x14ac:dyDescent="0.2">
      <c r="B21" s="85"/>
      <c r="C21" s="85"/>
      <c r="D21" s="85"/>
      <c r="E21" s="85"/>
      <c r="F21" s="85"/>
      <c r="G21" s="85"/>
      <c r="H21" s="85"/>
      <c r="I21" s="85"/>
      <c r="J21" s="46"/>
      <c r="K21" s="85"/>
    </row>
    <row r="22" spans="1:26" s="88" customFormat="1" x14ac:dyDescent="0.2">
      <c r="B22" s="85"/>
      <c r="C22" s="85"/>
      <c r="D22" s="85"/>
      <c r="E22" s="85"/>
      <c r="F22" s="85"/>
      <c r="G22" s="85"/>
      <c r="H22" s="85"/>
      <c r="I22" s="85"/>
      <c r="J22" s="46"/>
      <c r="K22" s="85"/>
    </row>
    <row r="23" spans="1:26" s="88" customFormat="1" x14ac:dyDescent="0.2">
      <c r="B23" s="85"/>
      <c r="C23" s="85"/>
      <c r="D23" s="85"/>
      <c r="E23" s="85"/>
      <c r="F23" s="85"/>
      <c r="G23" s="85"/>
      <c r="H23" s="85"/>
      <c r="I23" s="85"/>
      <c r="J23" s="46"/>
      <c r="K23" s="85"/>
    </row>
    <row r="24" spans="1:26" s="88" customFormat="1" x14ac:dyDescent="0.2">
      <c r="B24" s="85"/>
      <c r="C24" s="85"/>
      <c r="D24" s="85"/>
      <c r="E24" s="85"/>
      <c r="F24" s="85"/>
      <c r="G24" s="85"/>
      <c r="H24" s="85"/>
      <c r="I24" s="85"/>
      <c r="J24" s="46"/>
      <c r="K24" s="85"/>
    </row>
    <row r="25" spans="1:26" s="88" customFormat="1" x14ac:dyDescent="0.2">
      <c r="B25" s="85"/>
      <c r="C25" s="85"/>
      <c r="D25" s="85"/>
      <c r="E25" s="85"/>
      <c r="F25" s="85"/>
      <c r="G25" s="85"/>
      <c r="H25" s="85"/>
      <c r="I25" s="85"/>
      <c r="J25" s="46"/>
      <c r="K25" s="85"/>
    </row>
    <row r="26" spans="1:26" s="88" customFormat="1" x14ac:dyDescent="0.2">
      <c r="B26" s="85"/>
      <c r="C26" s="85"/>
      <c r="D26" s="85"/>
      <c r="E26" s="85"/>
      <c r="F26" s="85"/>
      <c r="G26" s="85"/>
      <c r="H26" s="85"/>
      <c r="I26" s="85"/>
      <c r="J26" s="46"/>
      <c r="K26" s="85"/>
    </row>
    <row r="27" spans="1:26" s="88" customFormat="1" x14ac:dyDescent="0.2">
      <c r="B27" s="85"/>
      <c r="C27" s="85"/>
      <c r="D27" s="85"/>
      <c r="E27" s="85"/>
      <c r="F27" s="85"/>
      <c r="G27" s="85"/>
      <c r="H27" s="85"/>
      <c r="I27" s="85"/>
      <c r="J27" s="46"/>
      <c r="K27" s="85"/>
    </row>
    <row r="28" spans="1:26" s="88" customFormat="1" x14ac:dyDescent="0.2">
      <c r="B28" s="85"/>
      <c r="C28" s="85"/>
      <c r="D28" s="85"/>
      <c r="E28" s="85"/>
      <c r="F28" s="85"/>
      <c r="G28" s="85"/>
      <c r="H28" s="85"/>
      <c r="I28" s="85"/>
      <c r="J28" s="46"/>
      <c r="K28" s="85"/>
    </row>
    <row r="29" spans="1:26" s="88" customFormat="1" x14ac:dyDescent="0.2">
      <c r="A29" s="89" t="s">
        <v>1737</v>
      </c>
    </row>
  </sheetData>
  <sheetProtection selectLockedCells="1"/>
  <dataValidations count="2">
    <dataValidation allowBlank="1" showErrorMessage="1" promptTitle="Parameter Name" prompt="Enter the extended name of the parameter here" sqref="X5:X14 J10:J28" xr:uid="{00000000-0002-0000-0600-000000000000}"/>
    <dataValidation type="textLength" operator="lessThanOrEqual" allowBlank="1" showInputMessage="1" showErrorMessage="1" sqref="B5:B28 E5:E28" xr:uid="{00000000-0002-0000-0600-000001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2000000}">
          <x14:formula1>
            <xm:f>dropdowns!$A$23:$A$27</xm:f>
          </x14:formula1>
          <xm:sqref>N5:N9</xm:sqref>
        </x14:dataValidation>
        <x14:dataValidation type="list" allowBlank="1" showInputMessage="1" showErrorMessage="1" xr:uid="{00000000-0002-0000-0600-000003000000}">
          <x14:formula1>
            <xm:f>dropdowns!$A$22:$A$27</xm:f>
          </x14:formula1>
          <xm:sqref>D5:D28</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F0"/>
  </sheetPr>
  <dimension ref="A1:AA25"/>
  <sheetViews>
    <sheetView zoomScale="80" zoomScaleNormal="80" workbookViewId="0"/>
  </sheetViews>
  <sheetFormatPr defaultColWidth="8.85546875" defaultRowHeight="12.75" x14ac:dyDescent="0.2"/>
  <cols>
    <col min="1" max="1" width="13.85546875" style="49" customWidth="1"/>
    <col min="2" max="4" width="8.85546875" style="49"/>
    <col min="5" max="5" width="8.85546875" style="49" customWidth="1"/>
    <col min="6" max="6" width="30.5703125" style="49" customWidth="1"/>
    <col min="7" max="7" width="19.28515625" style="49" customWidth="1"/>
    <col min="8" max="8" width="22.5703125" style="49" customWidth="1"/>
    <col min="9" max="9" width="16.7109375" style="93" customWidth="1"/>
    <col min="10" max="10" width="17.28515625" style="93" customWidth="1"/>
    <col min="11" max="27" width="8.85546875" style="93"/>
    <col min="28" max="16384" width="8.85546875" style="49"/>
  </cols>
  <sheetData>
    <row r="1" spans="1:27" x14ac:dyDescent="0.2">
      <c r="A1" s="190" t="s">
        <v>1660</v>
      </c>
      <c r="B1" s="191">
        <f>COUNTIF(InputsOutputs!$C$5:$C$1048576,0)+COUNTIF(InputsOutputs!$C$5:$C$1048576,2)</f>
        <v>1</v>
      </c>
      <c r="C1" s="130"/>
      <c r="D1" s="130"/>
      <c r="E1" s="130"/>
      <c r="F1" s="130"/>
      <c r="G1" s="130"/>
      <c r="H1" s="159"/>
      <c r="I1" s="159">
        <v>1</v>
      </c>
      <c r="J1" s="159" t="str">
        <f t="shared" ref="J1:AA1" si="0">IFERROR(IF(I1&gt;=$B$1,"",1+I1),"")</f>
        <v/>
      </c>
      <c r="K1" s="159" t="str">
        <f>IFERROR(IF(J1&gt;=$B$1,"",1+J1),"")</f>
        <v/>
      </c>
      <c r="L1" s="159" t="str">
        <f>IFERROR(IF(K1&gt;=$B$1,"",1+K1),"")</f>
        <v/>
      </c>
      <c r="M1" s="159" t="str">
        <f t="shared" si="0"/>
        <v/>
      </c>
      <c r="N1" s="159" t="str">
        <f t="shared" si="0"/>
        <v/>
      </c>
      <c r="O1" s="159" t="str">
        <f t="shared" si="0"/>
        <v/>
      </c>
      <c r="P1" s="159" t="str">
        <f t="shared" si="0"/>
        <v/>
      </c>
      <c r="Q1" s="159" t="str">
        <f t="shared" si="0"/>
        <v/>
      </c>
      <c r="R1" s="159" t="str">
        <f t="shared" si="0"/>
        <v/>
      </c>
      <c r="S1" s="159" t="str">
        <f t="shared" si="0"/>
        <v/>
      </c>
      <c r="T1" s="159" t="str">
        <f t="shared" si="0"/>
        <v/>
      </c>
      <c r="U1" s="159" t="str">
        <f t="shared" si="0"/>
        <v/>
      </c>
      <c r="V1" s="159" t="str">
        <f t="shared" si="0"/>
        <v/>
      </c>
      <c r="W1" s="159" t="str">
        <f t="shared" si="0"/>
        <v/>
      </c>
      <c r="X1" s="159" t="str">
        <f t="shared" si="0"/>
        <v/>
      </c>
      <c r="Y1" s="159" t="str">
        <f t="shared" si="0"/>
        <v/>
      </c>
      <c r="Z1" s="159" t="str">
        <f t="shared" si="0"/>
        <v/>
      </c>
      <c r="AA1" s="159" t="str">
        <f t="shared" si="0"/>
        <v/>
      </c>
    </row>
    <row r="2" spans="1:27" ht="31.5" customHeight="1" x14ac:dyDescent="0.2">
      <c r="A2" s="190" t="s">
        <v>1779</v>
      </c>
      <c r="B2" s="192">
        <f>COUNTIF(InputsOutputs!$B$5:$B$1048576,4)+COUNTIF(InputsOutputs!$B$5:$B$1048576,5)+COUNTIF(InputsOutputs!$C$5:$C$1048576,3)+COUNTIF(InputsOutputs!$C$5:$C$1048576,4)</f>
        <v>0</v>
      </c>
      <c r="C2" s="130"/>
      <c r="D2" s="130"/>
      <c r="E2" s="130"/>
      <c r="F2" s="130"/>
      <c r="G2" s="130"/>
      <c r="H2" s="130"/>
      <c r="I2" s="161" t="s">
        <v>1660</v>
      </c>
      <c r="J2" s="162"/>
      <c r="K2" s="249"/>
      <c r="L2" s="249"/>
      <c r="M2" s="249"/>
      <c r="N2" s="130"/>
      <c r="O2" s="130"/>
      <c r="P2" s="130"/>
      <c r="Q2" s="130"/>
      <c r="R2" s="130"/>
      <c r="S2" s="130"/>
      <c r="T2" s="130"/>
      <c r="U2" s="130"/>
      <c r="V2" s="130"/>
      <c r="W2" s="130"/>
      <c r="X2" s="130"/>
      <c r="Y2" s="130"/>
      <c r="Z2" s="130"/>
      <c r="AA2" s="130"/>
    </row>
    <row r="3" spans="1:27" ht="138" customHeight="1" x14ac:dyDescent="0.2">
      <c r="A3" s="130"/>
      <c r="B3" s="133" t="s">
        <v>1661</v>
      </c>
      <c r="C3" s="185" t="s">
        <v>1662</v>
      </c>
      <c r="D3" s="160" t="s">
        <v>1663</v>
      </c>
      <c r="E3" s="187" t="s">
        <v>1469</v>
      </c>
      <c r="F3" s="130"/>
      <c r="G3" s="130"/>
      <c r="H3" s="130"/>
      <c r="I3" s="189" t="str">
        <f>IFERROR(IF(I1="","",INDEX(InputsOutputs!$B$5:$AP$6,MATCH(I1,InputsOutputs!$AO$5:$AO$6,0),3)),"")</f>
        <v>Electricity; voltage?</v>
      </c>
      <c r="J3" s="189" t="str">
        <f>IFERROR(IF(J1="","",INDEX(InputsOutputs!$B$5:$AP$6,MATCH(J1,InputsOutputs!$AO$5:$AO$6,0),3)),"")</f>
        <v/>
      </c>
      <c r="K3" s="163" t="str">
        <f>IFERROR(IF(K1="","",INDEX(InputsOutputs!$B:$AP,MATCH(K1,InputsOutputs!$AO:$AO,0),3)),"")</f>
        <v/>
      </c>
      <c r="L3" s="163" t="str">
        <f>IFERROR(IF(L1="","",INDEX(InputsOutputs!$B$5:$AP$6,MATCH(L1,InputsOutputs!$AO$5:$AO$6,0),3)),"")</f>
        <v/>
      </c>
      <c r="M3" s="163" t="str">
        <f>IFERROR(IF(M1="","",INDEX(InputsOutputs!$B$5:$AP$6,MATCH(M1,InputsOutputs!$AO$5:$AO$6,0),3)),"")</f>
        <v/>
      </c>
      <c r="N3" s="163" t="str">
        <f>IFERROR(IF(N1="","",INDEX(InputsOutputs!$B$5:$AP$6,MATCH(N1,InputsOutputs!$AO$5:$AO$6,0),3)),"")</f>
        <v/>
      </c>
      <c r="O3" s="163" t="str">
        <f>IFERROR(IF(O1="","",INDEX(InputsOutputs!$B$5:$AP$6,MATCH(O1,InputsOutputs!$AO$5:$AO$6,0),3)),"")</f>
        <v/>
      </c>
      <c r="P3" s="163" t="str">
        <f>IFERROR(IF(P1="","",INDEX(InputsOutputs!$B$5:$AP$6,MATCH(P1,InputsOutputs!$AO$5:$AO$6,0),3)),"")</f>
        <v/>
      </c>
      <c r="Q3" s="163" t="str">
        <f>IFERROR(IF(Q1="","",INDEX(InputsOutputs!$B$5:$AP$6,MATCH(Q1,InputsOutputs!$AO$5:$AO$6,0),3)),"")</f>
        <v/>
      </c>
      <c r="R3" s="163" t="str">
        <f>IFERROR(IF(R1="","",INDEX(InputsOutputs!$B$5:$AP$6,MATCH(R1,InputsOutputs!$AO$5:$AO$6,0),3)),"")</f>
        <v/>
      </c>
      <c r="S3" s="163" t="str">
        <f>IFERROR(IF(S1="","",INDEX(InputsOutputs!$B$5:$AP$6,MATCH(S1,InputsOutputs!$AO$5:$AO$6,0),3)),"")</f>
        <v/>
      </c>
      <c r="T3" s="163" t="str">
        <f>IFERROR(IF(T1="","",INDEX(InputsOutputs!$B$5:$AP$6,MATCH(T1,InputsOutputs!$AO$5:$AO$6,0),3)),"")</f>
        <v/>
      </c>
      <c r="U3" s="163" t="str">
        <f>IFERROR(IF(U1="","",INDEX(InputsOutputs!$B$5:$AP$6,MATCH(U1,InputsOutputs!$AO$5:$AO$6,0),3)),"")</f>
        <v/>
      </c>
      <c r="V3" s="163" t="str">
        <f>IFERROR(IF(V1="","",INDEX(InputsOutputs!$B$5:$AP$6,MATCH(V1,InputsOutputs!$AO$5:$AO$6,0),3)),"")</f>
        <v/>
      </c>
      <c r="W3" s="163" t="str">
        <f>IFERROR(IF(W1="","",INDEX(InputsOutputs!$B$5:$AP$6,MATCH(W1,InputsOutputs!$AO$5:$AO$6,0),3)),"")</f>
        <v/>
      </c>
      <c r="X3" s="163" t="str">
        <f>IFERROR(IF(X1="","",INDEX(InputsOutputs!$B$5:$AP$6,MATCH(X1,InputsOutputs!$AO$5:$AO$6,0),3)),"")</f>
        <v/>
      </c>
      <c r="Y3" s="163" t="str">
        <f>IFERROR(IF(Y1="","",INDEX(InputsOutputs!$B$5:$AP$6,MATCH(Y1,InputsOutputs!$AO$5:$AO$6,0),3)),"")</f>
        <v/>
      </c>
      <c r="Z3" s="163" t="str">
        <f>IFERROR(IF(Z1="","",INDEX(InputsOutputs!$B$5:$AP$6,MATCH(Z1,InputsOutputs!$AO$5:$AO$6,0),3)),"")</f>
        <v/>
      </c>
      <c r="AA3" s="163" t="str">
        <f>IFERROR(IF(AA1="","",INDEX(InputsOutputs!$B$5:$AP$6,MATCH(AA1,InputsOutputs!$AO$5:$AO$6,0),3)),"")</f>
        <v/>
      </c>
    </row>
    <row r="4" spans="1:27" x14ac:dyDescent="0.2">
      <c r="A4" s="130"/>
      <c r="B4" s="158">
        <f>SUM(I4:AA4)</f>
        <v>1</v>
      </c>
      <c r="C4" s="158"/>
      <c r="D4" s="130"/>
      <c r="E4" s="130"/>
      <c r="F4" s="130"/>
      <c r="G4" s="130"/>
      <c r="H4" s="188" t="s">
        <v>1488</v>
      </c>
      <c r="I4" s="186">
        <v>0.91</v>
      </c>
      <c r="J4" s="186">
        <v>0.09</v>
      </c>
      <c r="K4" s="151"/>
      <c r="L4" s="151"/>
      <c r="M4" s="151"/>
      <c r="N4" s="151"/>
      <c r="O4" s="151"/>
      <c r="P4" s="151"/>
      <c r="Q4" s="151"/>
      <c r="R4" s="151"/>
      <c r="S4" s="151"/>
      <c r="T4" s="151"/>
      <c r="U4" s="151"/>
      <c r="V4" s="151"/>
      <c r="W4" s="151"/>
      <c r="X4" s="151"/>
      <c r="Y4" s="151"/>
      <c r="Z4" s="151"/>
      <c r="AA4" s="151"/>
    </row>
    <row r="5" spans="1:27" x14ac:dyDescent="0.2">
      <c r="A5" s="130"/>
      <c r="B5" s="158">
        <f>SUM(I5:AA5)</f>
        <v>1</v>
      </c>
      <c r="C5" s="158"/>
      <c r="D5" s="130"/>
      <c r="E5" s="130"/>
      <c r="F5" s="130"/>
      <c r="G5" s="130"/>
      <c r="H5" s="188" t="s">
        <v>1489</v>
      </c>
      <c r="I5" s="186">
        <v>0.75</v>
      </c>
      <c r="J5" s="186">
        <v>0.25</v>
      </c>
      <c r="K5" s="151"/>
      <c r="L5" s="151"/>
      <c r="M5" s="151"/>
      <c r="N5" s="151"/>
      <c r="O5" s="151"/>
      <c r="P5" s="151"/>
      <c r="Q5" s="151"/>
      <c r="R5" s="151"/>
      <c r="S5" s="151"/>
      <c r="T5" s="151"/>
      <c r="U5" s="151"/>
      <c r="V5" s="151"/>
      <c r="W5" s="151"/>
      <c r="X5" s="151"/>
      <c r="Y5" s="151"/>
      <c r="Z5" s="151"/>
      <c r="AA5" s="151"/>
    </row>
    <row r="6" spans="1:27" ht="47.25" x14ac:dyDescent="0.25">
      <c r="A6" s="184" t="s">
        <v>1664</v>
      </c>
      <c r="B6" s="157"/>
      <c r="C6" s="157"/>
      <c r="D6" s="383" t="s">
        <v>1652</v>
      </c>
      <c r="E6" s="384"/>
      <c r="F6" s="384"/>
      <c r="G6" s="384"/>
      <c r="H6" s="385"/>
      <c r="I6" s="154"/>
      <c r="J6" s="154"/>
      <c r="K6" s="154"/>
      <c r="L6" s="154"/>
      <c r="M6" s="154"/>
      <c r="N6" s="154"/>
      <c r="O6" s="154"/>
      <c r="P6" s="154"/>
      <c r="Q6" s="154"/>
      <c r="R6" s="154"/>
      <c r="S6" s="154"/>
      <c r="T6" s="154"/>
      <c r="U6" s="154"/>
      <c r="V6" s="154"/>
      <c r="W6" s="154"/>
      <c r="X6" s="154"/>
      <c r="Y6" s="154"/>
      <c r="Z6" s="154"/>
      <c r="AA6" s="154"/>
    </row>
    <row r="7" spans="1:27" ht="25.5" x14ac:dyDescent="0.2">
      <c r="A7" s="243" t="s">
        <v>1830</v>
      </c>
      <c r="B7" s="156"/>
      <c r="C7" s="156"/>
      <c r="D7" s="181" t="s">
        <v>1540</v>
      </c>
      <c r="E7" s="182" t="s">
        <v>1541</v>
      </c>
      <c r="F7" s="182" t="s">
        <v>1491</v>
      </c>
      <c r="G7" s="182" t="s">
        <v>8</v>
      </c>
      <c r="H7" s="183"/>
      <c r="I7" s="155"/>
      <c r="J7" s="154"/>
      <c r="K7" s="154"/>
      <c r="L7" s="154"/>
      <c r="M7" s="154"/>
      <c r="N7" s="154"/>
      <c r="O7" s="154"/>
      <c r="P7" s="154"/>
      <c r="Q7" s="154"/>
      <c r="R7" s="154"/>
      <c r="S7" s="154"/>
      <c r="T7" s="154"/>
      <c r="U7" s="154"/>
      <c r="V7" s="154"/>
      <c r="W7" s="154"/>
      <c r="X7" s="154"/>
      <c r="Y7" s="154"/>
      <c r="Z7" s="154"/>
      <c r="AA7" s="154"/>
    </row>
    <row r="8" spans="1:27" ht="12.75" customHeight="1" x14ac:dyDescent="0.2">
      <c r="A8" s="244">
        <v>1</v>
      </c>
      <c r="B8" s="153">
        <f t="shared" ref="B8:B20" si="1">IF($A8="","",SUM(I8:AA8))</f>
        <v>1</v>
      </c>
      <c r="C8" s="153"/>
      <c r="D8" s="152" t="e">
        <f>IF(OR(INDEX(InputsOutputs!B$5:B$1048576,MATCH(Allocation!$A8,InputsOutputs!$AP$5:$AP$1048576,0))=0,$A8=""),"",INDEX(InputsOutputs!B$5:B$1048576,MATCH(Allocation!$A8,InputsOutputs!$AP$5:$AP$1048576,0)))</f>
        <v>#N/A</v>
      </c>
      <c r="E8" s="152" t="e">
        <f>IF(OR(INDEX(InputsOutputs!C$5:C$1048576,MATCH(Allocation!$A8,InputsOutputs!$AP$5:$AP$1048576,0))=0,$A8=""),"",INDEX(InputsOutputs!C$5:C$1048576,MATCH(Allocation!$A8,InputsOutputs!$AP$5:$AP$1048576,0)))</f>
        <v>#N/A</v>
      </c>
      <c r="F8" s="152" t="e">
        <f>IF(OR(INDEX(InputsOutputs!D$5:D$1048576,MATCH(Allocation!$A8,InputsOutputs!$AP$5:$AP$1048576,0))=0,$A8=""),"",INDEX(InputsOutputs!D$5:D$1048576,MATCH(Allocation!$A8,InputsOutputs!$AP$5:$AP$1048576,0)))</f>
        <v>#N/A</v>
      </c>
      <c r="G8" s="152" t="e">
        <f>IF(OR(INDEX(InputsOutputs!E$5:E$1048576,MATCH(Allocation!$A8,InputsOutputs!$AP$5:$AP$1048576,0))=0,$A8=""),"",INDEX(InputsOutputs!E$5:E$1048576,MATCH(Allocation!$A8,InputsOutputs!$AP$5:$AP$1048576,0)))</f>
        <v>#N/A</v>
      </c>
      <c r="H8" s="152"/>
      <c r="I8" s="186">
        <v>0.28999999999999998</v>
      </c>
      <c r="J8" s="186">
        <v>0.71</v>
      </c>
      <c r="K8" s="186"/>
      <c r="L8" s="151"/>
      <c r="M8" s="151"/>
      <c r="N8" s="151"/>
      <c r="O8" s="151"/>
      <c r="P8" s="151"/>
      <c r="Q8" s="151"/>
      <c r="R8" s="151"/>
      <c r="S8" s="151"/>
      <c r="T8" s="151"/>
      <c r="U8" s="151"/>
      <c r="V8" s="151"/>
      <c r="W8" s="151"/>
      <c r="X8" s="151"/>
      <c r="Y8" s="151"/>
      <c r="Z8" s="151"/>
      <c r="AA8" s="151"/>
    </row>
    <row r="9" spans="1:27" x14ac:dyDescent="0.2">
      <c r="A9" s="244">
        <v>2</v>
      </c>
      <c r="B9" s="153">
        <f t="shared" si="1"/>
        <v>1</v>
      </c>
      <c r="C9" s="153"/>
      <c r="D9" s="152" t="e">
        <f>IF(OR(INDEX(InputsOutputs!B$5:B$1048576,MATCH(Allocation!$A9,InputsOutputs!$AP$5:$AP$1048576,0))=0,$A9=""),"",INDEX(InputsOutputs!B$5:B$1048576,MATCH(Allocation!$A9,InputsOutputs!$AP$5:$AP$1048576,0)))</f>
        <v>#N/A</v>
      </c>
      <c r="E9" s="152" t="e">
        <f>IF(OR(INDEX(InputsOutputs!C$5:C$1048576,MATCH(Allocation!$A9,InputsOutputs!$AP$5:$AP$1048576,0))=0,$A9=""),"",INDEX(InputsOutputs!C$5:C$1048576,MATCH(Allocation!$A9,InputsOutputs!$AP$5:$AP$1048576,0)))</f>
        <v>#N/A</v>
      </c>
      <c r="F9" s="152" t="e">
        <f>IF(OR(INDEX(InputsOutputs!D$5:D$1048576,MATCH(Allocation!$A9,InputsOutputs!$AP$5:$AP$1048576,0))=0,$A9=""),"",INDEX(InputsOutputs!D$5:D$1048576,MATCH(Allocation!$A9,InputsOutputs!$AP$5:$AP$1048576,0)))</f>
        <v>#N/A</v>
      </c>
      <c r="G9" s="152" t="e">
        <f>IF(OR(INDEX(InputsOutputs!E$5:E$1048576,MATCH(Allocation!$A9,InputsOutputs!$AP$5:$AP$1048576,0))=0,$A9=""),"",INDEX(InputsOutputs!E$5:E$1048576,MATCH(Allocation!$A9,InputsOutputs!$AP$5:$AP$1048576,0)))</f>
        <v>#N/A</v>
      </c>
      <c r="H9" s="152"/>
      <c r="I9" s="186">
        <v>0.51</v>
      </c>
      <c r="J9" s="186">
        <v>0.49</v>
      </c>
      <c r="K9" s="186"/>
      <c r="L9" s="151"/>
      <c r="M9" s="151"/>
      <c r="N9" s="151"/>
      <c r="O9" s="151"/>
      <c r="P9" s="151"/>
      <c r="Q9" s="151"/>
      <c r="R9" s="151"/>
      <c r="S9" s="151"/>
      <c r="T9" s="151"/>
      <c r="U9" s="151"/>
      <c r="V9" s="151"/>
      <c r="W9" s="151"/>
      <c r="X9" s="151"/>
      <c r="Y9" s="151"/>
      <c r="Z9" s="151"/>
      <c r="AA9" s="151"/>
    </row>
    <row r="10" spans="1:27" x14ac:dyDescent="0.2">
      <c r="A10" s="244">
        <v>3</v>
      </c>
      <c r="B10" s="153">
        <f t="shared" si="1"/>
        <v>1</v>
      </c>
      <c r="C10" s="153"/>
      <c r="D10" s="152" t="e">
        <f>IF(OR(INDEX(InputsOutputs!B$5:B$1048576,MATCH(Allocation!$A10,InputsOutputs!$AP$5:$AP$1048576,0))=0,$A10=""),"",INDEX(InputsOutputs!B$5:B$1048576,MATCH(Allocation!$A10,InputsOutputs!$AP$5:$AP$1048576,0)))</f>
        <v>#N/A</v>
      </c>
      <c r="E10" s="152" t="e">
        <f>IF(OR(INDEX(InputsOutputs!C$5:C$1048576,MATCH(Allocation!$A10,InputsOutputs!$AP$5:$AP$1048576,0))=0,$A10=""),"",INDEX(InputsOutputs!C$5:C$1048576,MATCH(Allocation!$A10,InputsOutputs!$AP$5:$AP$1048576,0)))</f>
        <v>#N/A</v>
      </c>
      <c r="F10" s="152" t="e">
        <f>IF(OR(INDEX(InputsOutputs!D$5:D$1048576,MATCH(Allocation!$A10,InputsOutputs!$AP$5:$AP$1048576,0))=0,$A10=""),"",INDEX(InputsOutputs!D$5:D$1048576,MATCH(Allocation!$A10,InputsOutputs!$AP$5:$AP$1048576,0)))</f>
        <v>#N/A</v>
      </c>
      <c r="G10" s="152" t="e">
        <f>IF(OR(INDEX(InputsOutputs!E$5:E$1048576,MATCH(Allocation!$A10,InputsOutputs!$AP$5:$AP$1048576,0))=0,$A10=""),"",INDEX(InputsOutputs!E$5:E$1048576,MATCH(Allocation!$A10,InputsOutputs!$AP$5:$AP$1048576,0)))</f>
        <v>#N/A</v>
      </c>
      <c r="H10" s="152"/>
      <c r="I10" s="186">
        <v>0.06</v>
      </c>
      <c r="J10" s="186">
        <v>0.94</v>
      </c>
      <c r="K10" s="186"/>
      <c r="L10" s="151"/>
      <c r="M10" s="151"/>
      <c r="N10" s="151"/>
      <c r="O10" s="151"/>
      <c r="P10" s="151"/>
      <c r="Q10" s="151"/>
      <c r="R10" s="151"/>
      <c r="S10" s="151"/>
      <c r="T10" s="151"/>
      <c r="U10" s="151"/>
      <c r="V10" s="151"/>
      <c r="W10" s="151"/>
      <c r="X10" s="151"/>
      <c r="Y10" s="151"/>
      <c r="Z10" s="151"/>
      <c r="AA10" s="151"/>
    </row>
    <row r="11" spans="1:27" x14ac:dyDescent="0.2">
      <c r="A11" s="244">
        <v>4</v>
      </c>
      <c r="B11" s="153">
        <f t="shared" si="1"/>
        <v>1</v>
      </c>
      <c r="C11" s="153"/>
      <c r="D11" s="152" t="e">
        <f>IF(OR(INDEX(InputsOutputs!B$5:B$1048576,MATCH(Allocation!$A11,InputsOutputs!$AP$5:$AP$1048576,0))=0,$A11=""),"",INDEX(InputsOutputs!B$5:B$1048576,MATCH(Allocation!$A11,InputsOutputs!$AP$5:$AP$1048576,0)))</f>
        <v>#N/A</v>
      </c>
      <c r="E11" s="152" t="e">
        <f>IF(OR(INDEX(InputsOutputs!C$5:C$1048576,MATCH(Allocation!$A11,InputsOutputs!$AP$5:$AP$1048576,0))=0,$A11=""),"",INDEX(InputsOutputs!C$5:C$1048576,MATCH(Allocation!$A11,InputsOutputs!$AP$5:$AP$1048576,0)))</f>
        <v>#N/A</v>
      </c>
      <c r="F11" s="152" t="e">
        <f>IF(OR(INDEX(InputsOutputs!D$5:D$1048576,MATCH(Allocation!$A11,InputsOutputs!$AP$5:$AP$1048576,0))=0,$A11=""),"",INDEX(InputsOutputs!D$5:D$1048576,MATCH(Allocation!$A11,InputsOutputs!$AP$5:$AP$1048576,0)))</f>
        <v>#N/A</v>
      </c>
      <c r="G11" s="152" t="e">
        <f>IF(OR(INDEX(InputsOutputs!E$5:E$1048576,MATCH(Allocation!$A11,InputsOutputs!$AP$5:$AP$1048576,0))=0,$A11=""),"",INDEX(InputsOutputs!E$5:E$1048576,MATCH(Allocation!$A11,InputsOutputs!$AP$5:$AP$1048576,0)))</f>
        <v>#N/A</v>
      </c>
      <c r="H11" s="152"/>
      <c r="I11" s="186">
        <v>0.59</v>
      </c>
      <c r="J11" s="186">
        <v>0.41000000000000003</v>
      </c>
      <c r="K11" s="186"/>
      <c r="L11" s="151"/>
      <c r="M11" s="151"/>
      <c r="N11" s="151"/>
      <c r="O11" s="151"/>
      <c r="P11" s="151"/>
      <c r="Q11" s="151"/>
      <c r="R11" s="151"/>
      <c r="S11" s="151"/>
      <c r="T11" s="151"/>
      <c r="U11" s="151"/>
      <c r="V11" s="151"/>
      <c r="W11" s="151"/>
      <c r="X11" s="151"/>
      <c r="Y11" s="151"/>
      <c r="Z11" s="151"/>
      <c r="AA11" s="151"/>
    </row>
    <row r="12" spans="1:27" x14ac:dyDescent="0.2">
      <c r="A12" s="244">
        <v>5</v>
      </c>
      <c r="B12" s="153">
        <f t="shared" si="1"/>
        <v>1</v>
      </c>
      <c r="C12" s="153"/>
      <c r="D12" s="152" t="e">
        <f>IF(OR(INDEX(InputsOutputs!B$5:B$1048576,MATCH(Allocation!$A12,InputsOutputs!$AP$5:$AP$1048576,0))=0,$A12=""),"",INDEX(InputsOutputs!B$5:B$1048576,MATCH(Allocation!$A12,InputsOutputs!$AP$5:$AP$1048576,0)))</f>
        <v>#N/A</v>
      </c>
      <c r="E12" s="152" t="e">
        <f>IF(OR(INDEX(InputsOutputs!C$5:C$1048576,MATCH(Allocation!$A12,InputsOutputs!$AP$5:$AP$1048576,0))=0,$A12=""),"",INDEX(InputsOutputs!C$5:C$1048576,MATCH(Allocation!$A12,InputsOutputs!$AP$5:$AP$1048576,0)))</f>
        <v>#N/A</v>
      </c>
      <c r="F12" s="152" t="e">
        <f>IF(OR(INDEX(InputsOutputs!D$5:D$1048576,MATCH(Allocation!$A12,InputsOutputs!$AP$5:$AP$1048576,0))=0,$A12=""),"",INDEX(InputsOutputs!D$5:D$1048576,MATCH(Allocation!$A12,InputsOutputs!$AP$5:$AP$1048576,0)))</f>
        <v>#N/A</v>
      </c>
      <c r="G12" s="152" t="e">
        <f>IF(OR(INDEX(InputsOutputs!E$5:E$1048576,MATCH(Allocation!$A12,InputsOutputs!$AP$5:$AP$1048576,0))=0,$A12=""),"",INDEX(InputsOutputs!E$5:E$1048576,MATCH(Allocation!$A12,InputsOutputs!$AP$5:$AP$1048576,0)))</f>
        <v>#N/A</v>
      </c>
      <c r="H12" s="152"/>
      <c r="I12" s="186">
        <v>0.6</v>
      </c>
      <c r="J12" s="186">
        <v>0.4</v>
      </c>
      <c r="K12" s="186"/>
      <c r="L12" s="151"/>
      <c r="M12" s="151"/>
      <c r="N12" s="151"/>
      <c r="O12" s="151"/>
      <c r="P12" s="151"/>
      <c r="Q12" s="151"/>
      <c r="R12" s="151"/>
      <c r="S12" s="151"/>
      <c r="T12" s="151"/>
      <c r="U12" s="151"/>
      <c r="V12" s="151"/>
      <c r="W12" s="151"/>
      <c r="X12" s="151"/>
      <c r="Y12" s="151"/>
      <c r="Z12" s="151"/>
      <c r="AA12" s="151"/>
    </row>
    <row r="13" spans="1:27" x14ac:dyDescent="0.2">
      <c r="A13" s="244">
        <v>6</v>
      </c>
      <c r="B13" s="153">
        <f t="shared" si="1"/>
        <v>1</v>
      </c>
      <c r="C13" s="153"/>
      <c r="D13" s="152" t="e">
        <f>IF(OR(INDEX(InputsOutputs!B$5:B$1048576,MATCH(Allocation!$A13,InputsOutputs!$AP$5:$AP$1048576,0))=0,$A13=""),"",INDEX(InputsOutputs!B$5:B$1048576,MATCH(Allocation!$A13,InputsOutputs!$AP$5:$AP$1048576,0)))</f>
        <v>#N/A</v>
      </c>
      <c r="E13" s="152" t="e">
        <f>IF(OR(INDEX(InputsOutputs!C$5:C$1048576,MATCH(Allocation!$A13,InputsOutputs!$AP$5:$AP$1048576,0))=0,$A13=""),"",INDEX(InputsOutputs!C$5:C$1048576,MATCH(Allocation!$A13,InputsOutputs!$AP$5:$AP$1048576,0)))</f>
        <v>#N/A</v>
      </c>
      <c r="F13" s="152" t="e">
        <f>IF(OR(INDEX(InputsOutputs!D$5:D$1048576,MATCH(Allocation!$A13,InputsOutputs!$AP$5:$AP$1048576,0))=0,$A13=""),"",INDEX(InputsOutputs!D$5:D$1048576,MATCH(Allocation!$A13,InputsOutputs!$AP$5:$AP$1048576,0)))</f>
        <v>#N/A</v>
      </c>
      <c r="G13" s="152" t="e">
        <f>IF(OR(INDEX(InputsOutputs!E$5:E$1048576,MATCH(Allocation!$A13,InputsOutputs!$AP$5:$AP$1048576,0))=0,$A13=""),"",INDEX(InputsOutputs!E$5:E$1048576,MATCH(Allocation!$A13,InputsOutputs!$AP$5:$AP$1048576,0)))</f>
        <v>#N/A</v>
      </c>
      <c r="H13" s="152"/>
      <c r="I13" s="186">
        <v>0.09</v>
      </c>
      <c r="J13" s="186">
        <v>0.91</v>
      </c>
      <c r="K13" s="186"/>
      <c r="L13" s="151"/>
      <c r="M13" s="151"/>
      <c r="N13" s="151"/>
      <c r="O13" s="151"/>
      <c r="P13" s="151"/>
      <c r="Q13" s="151"/>
      <c r="R13" s="151"/>
      <c r="S13" s="151"/>
      <c r="T13" s="151"/>
      <c r="U13" s="151"/>
      <c r="V13" s="151"/>
      <c r="W13" s="151"/>
      <c r="X13" s="151"/>
      <c r="Y13" s="151"/>
      <c r="Z13" s="151"/>
      <c r="AA13" s="151"/>
    </row>
    <row r="14" spans="1:27" x14ac:dyDescent="0.2">
      <c r="A14" s="244">
        <v>7</v>
      </c>
      <c r="B14" s="153">
        <f t="shared" si="1"/>
        <v>1</v>
      </c>
      <c r="C14" s="153"/>
      <c r="D14" s="152" t="e">
        <f>IF(OR(INDEX(InputsOutputs!B$5:B$1048576,MATCH(Allocation!$A14,InputsOutputs!$AP$5:$AP$1048576,0))=0,$A14=""),"",INDEX(InputsOutputs!B$5:B$1048576,MATCH(Allocation!$A14,InputsOutputs!$AP$5:$AP$1048576,0)))</f>
        <v>#N/A</v>
      </c>
      <c r="E14" s="152" t="e">
        <f>IF(OR(INDEX(InputsOutputs!C$5:C$1048576,MATCH(Allocation!$A14,InputsOutputs!$AP$5:$AP$1048576,0))=0,$A14=""),"",INDEX(InputsOutputs!C$5:C$1048576,MATCH(Allocation!$A14,InputsOutputs!$AP$5:$AP$1048576,0)))</f>
        <v>#N/A</v>
      </c>
      <c r="F14" s="152" t="e">
        <f>IF(OR(INDEX(InputsOutputs!D$5:D$1048576,MATCH(Allocation!$A14,InputsOutputs!$AP$5:$AP$1048576,0))=0,$A14=""),"",INDEX(InputsOutputs!D$5:D$1048576,MATCH(Allocation!$A14,InputsOutputs!$AP$5:$AP$1048576,0)))</f>
        <v>#N/A</v>
      </c>
      <c r="G14" s="152" t="e">
        <f>IF(OR(INDEX(InputsOutputs!E$5:E$1048576,MATCH(Allocation!$A14,InputsOutputs!$AP$5:$AP$1048576,0))=0,$A14=""),"",INDEX(InputsOutputs!E$5:E$1048576,MATCH(Allocation!$A14,InputsOutputs!$AP$5:$AP$1048576,0)))</f>
        <v>#N/A</v>
      </c>
      <c r="H14" s="152"/>
      <c r="I14" s="186">
        <v>0.7</v>
      </c>
      <c r="J14" s="186">
        <v>0.30000000000000004</v>
      </c>
      <c r="K14" s="186"/>
      <c r="L14" s="151"/>
      <c r="M14" s="151"/>
      <c r="N14" s="151"/>
      <c r="O14" s="151"/>
      <c r="P14" s="151"/>
      <c r="Q14" s="151"/>
      <c r="R14" s="151"/>
      <c r="S14" s="151"/>
      <c r="T14" s="151"/>
      <c r="U14" s="151"/>
      <c r="V14" s="151"/>
      <c r="W14" s="151"/>
      <c r="X14" s="151"/>
      <c r="Y14" s="151"/>
      <c r="Z14" s="151"/>
      <c r="AA14" s="151"/>
    </row>
    <row r="15" spans="1:27" x14ac:dyDescent="0.2">
      <c r="A15" s="244">
        <v>8</v>
      </c>
      <c r="B15" s="153">
        <f t="shared" si="1"/>
        <v>1</v>
      </c>
      <c r="C15" s="153"/>
      <c r="D15" s="152" t="e">
        <f>IF(OR(INDEX(InputsOutputs!B$5:B$1048576,MATCH(Allocation!$A15,InputsOutputs!$AP$5:$AP$1048576,0))=0,$A15=""),"",INDEX(InputsOutputs!B$5:B$1048576,MATCH(Allocation!$A15,InputsOutputs!$AP$5:$AP$1048576,0)))</f>
        <v>#N/A</v>
      </c>
      <c r="E15" s="152" t="e">
        <f>IF(OR(INDEX(InputsOutputs!C$5:C$1048576,MATCH(Allocation!$A15,InputsOutputs!$AP$5:$AP$1048576,0))=0,$A15=""),"",INDEX(InputsOutputs!C$5:C$1048576,MATCH(Allocation!$A15,InputsOutputs!$AP$5:$AP$1048576,0)))</f>
        <v>#N/A</v>
      </c>
      <c r="F15" s="152" t="e">
        <f>IF(OR(INDEX(InputsOutputs!D$5:D$1048576,MATCH(Allocation!$A15,InputsOutputs!$AP$5:$AP$1048576,0))=0,$A15=""),"",INDEX(InputsOutputs!D$5:D$1048576,MATCH(Allocation!$A15,InputsOutputs!$AP$5:$AP$1048576,0)))</f>
        <v>#N/A</v>
      </c>
      <c r="G15" s="152" t="e">
        <f>IF(OR(INDEX(InputsOutputs!E$5:E$1048576,MATCH(Allocation!$A15,InputsOutputs!$AP$5:$AP$1048576,0))=0,$A15=""),"",INDEX(InputsOutputs!E$5:E$1048576,MATCH(Allocation!$A15,InputsOutputs!$AP$5:$AP$1048576,0)))</f>
        <v>#N/A</v>
      </c>
      <c r="H15" s="152"/>
      <c r="I15" s="186">
        <v>0.54</v>
      </c>
      <c r="J15" s="186">
        <v>0.45999999999999996</v>
      </c>
      <c r="K15" s="186"/>
      <c r="L15" s="151"/>
      <c r="M15" s="151"/>
      <c r="N15" s="151"/>
      <c r="O15" s="151"/>
      <c r="P15" s="151"/>
      <c r="Q15" s="151"/>
      <c r="R15" s="151"/>
      <c r="S15" s="151"/>
      <c r="T15" s="151"/>
      <c r="U15" s="151"/>
      <c r="V15" s="151"/>
      <c r="W15" s="151"/>
      <c r="X15" s="151"/>
      <c r="Y15" s="151"/>
      <c r="Z15" s="151"/>
      <c r="AA15" s="151"/>
    </row>
    <row r="16" spans="1:27" x14ac:dyDescent="0.2">
      <c r="A16" s="244">
        <v>9</v>
      </c>
      <c r="B16" s="153">
        <f t="shared" si="1"/>
        <v>1</v>
      </c>
      <c r="C16" s="153"/>
      <c r="D16" s="152" t="e">
        <f>IF(OR(INDEX(InputsOutputs!B$5:B$1048576,MATCH(Allocation!$A16,InputsOutputs!$AP$5:$AP$1048576,0))=0,$A16=""),"",INDEX(InputsOutputs!B$5:B$1048576,MATCH(Allocation!$A16,InputsOutputs!$AP$5:$AP$1048576,0)))</f>
        <v>#N/A</v>
      </c>
      <c r="E16" s="152" t="e">
        <f>IF(OR(INDEX(InputsOutputs!C$5:C$1048576,MATCH(Allocation!$A16,InputsOutputs!$AP$5:$AP$1048576,0))=0,$A16=""),"",INDEX(InputsOutputs!C$5:C$1048576,MATCH(Allocation!$A16,InputsOutputs!$AP$5:$AP$1048576,0)))</f>
        <v>#N/A</v>
      </c>
      <c r="F16" s="152" t="e">
        <f>IF(OR(INDEX(InputsOutputs!D$5:D$1048576,MATCH(Allocation!$A16,InputsOutputs!$AP$5:$AP$1048576,0))=0,$A16=""),"",INDEX(InputsOutputs!D$5:D$1048576,MATCH(Allocation!$A16,InputsOutputs!$AP$5:$AP$1048576,0)))</f>
        <v>#N/A</v>
      </c>
      <c r="G16" s="152" t="e">
        <f>IF(OR(INDEX(InputsOutputs!E$5:E$1048576,MATCH(Allocation!$A16,InputsOutputs!$AP$5:$AP$1048576,0))=0,$A16=""),"",INDEX(InputsOutputs!E$5:E$1048576,MATCH(Allocation!$A16,InputsOutputs!$AP$5:$AP$1048576,0)))</f>
        <v>#N/A</v>
      </c>
      <c r="H16" s="152"/>
      <c r="I16" s="186">
        <v>0.9</v>
      </c>
      <c r="J16" s="186">
        <v>9.9999999999999978E-2</v>
      </c>
      <c r="K16" s="186"/>
      <c r="L16" s="151"/>
      <c r="M16" s="151"/>
      <c r="N16" s="151"/>
      <c r="O16" s="151"/>
      <c r="P16" s="151"/>
      <c r="Q16" s="151"/>
      <c r="R16" s="151"/>
      <c r="S16" s="151"/>
      <c r="T16" s="151"/>
      <c r="U16" s="151"/>
      <c r="V16" s="151"/>
      <c r="W16" s="151"/>
      <c r="X16" s="151"/>
      <c r="Y16" s="151"/>
      <c r="Z16" s="151"/>
      <c r="AA16" s="151"/>
    </row>
    <row r="17" spans="1:27" x14ac:dyDescent="0.2">
      <c r="A17" s="244">
        <v>10</v>
      </c>
      <c r="B17" s="153">
        <f t="shared" si="1"/>
        <v>1</v>
      </c>
      <c r="C17" s="153"/>
      <c r="D17" s="152" t="e">
        <f>IF(OR(INDEX(InputsOutputs!B$5:B$1048576,MATCH(Allocation!$A17,InputsOutputs!$AP$5:$AP$1048576,0))=0,$A17=""),"",INDEX(InputsOutputs!B$5:B$1048576,MATCH(Allocation!$A17,InputsOutputs!$AP$5:$AP$1048576,0)))</f>
        <v>#N/A</v>
      </c>
      <c r="E17" s="152" t="e">
        <f>IF(OR(INDEX(InputsOutputs!C$5:C$1048576,MATCH(Allocation!$A17,InputsOutputs!$AP$5:$AP$1048576,0))=0,$A17=""),"",INDEX(InputsOutputs!C$5:C$1048576,MATCH(Allocation!$A17,InputsOutputs!$AP$5:$AP$1048576,0)))</f>
        <v>#N/A</v>
      </c>
      <c r="F17" s="152" t="e">
        <f>IF(OR(INDEX(InputsOutputs!D$5:D$1048576,MATCH(Allocation!$A17,InputsOutputs!$AP$5:$AP$1048576,0))=0,$A17=""),"",INDEX(InputsOutputs!D$5:D$1048576,MATCH(Allocation!$A17,InputsOutputs!$AP$5:$AP$1048576,0)))</f>
        <v>#N/A</v>
      </c>
      <c r="G17" s="152" t="e">
        <f>IF(OR(INDEX(InputsOutputs!E$5:E$1048576,MATCH(Allocation!$A17,InputsOutputs!$AP$5:$AP$1048576,0))=0,$A17=""),"",INDEX(InputsOutputs!E$5:E$1048576,MATCH(Allocation!$A17,InputsOutputs!$AP$5:$AP$1048576,0)))</f>
        <v>#N/A</v>
      </c>
      <c r="H17" s="152"/>
      <c r="I17" s="186">
        <v>0.32</v>
      </c>
      <c r="J17" s="186">
        <v>0.67999999999999994</v>
      </c>
      <c r="K17" s="186"/>
      <c r="L17" s="151"/>
      <c r="M17" s="151"/>
      <c r="N17" s="151"/>
      <c r="O17" s="151"/>
      <c r="P17" s="151"/>
      <c r="Q17" s="151"/>
      <c r="R17" s="151"/>
      <c r="S17" s="151"/>
      <c r="T17" s="151"/>
      <c r="U17" s="151"/>
      <c r="V17" s="151"/>
      <c r="W17" s="151"/>
      <c r="X17" s="151"/>
      <c r="Y17" s="151"/>
      <c r="Z17" s="151"/>
      <c r="AA17" s="151"/>
    </row>
    <row r="18" spans="1:27" x14ac:dyDescent="0.2">
      <c r="A18" s="244">
        <v>11</v>
      </c>
      <c r="B18" s="153">
        <f t="shared" si="1"/>
        <v>1</v>
      </c>
      <c r="C18" s="153"/>
      <c r="D18" s="152" t="e">
        <f>IF(OR(INDEX(InputsOutputs!B$5:B$1048576,MATCH(Allocation!$A18,InputsOutputs!$AP$5:$AP$1048576,0))=0,$A18=""),"",INDEX(InputsOutputs!B$5:B$1048576,MATCH(Allocation!$A18,InputsOutputs!$AP$5:$AP$1048576,0)))</f>
        <v>#N/A</v>
      </c>
      <c r="E18" s="152" t="e">
        <f>IF(OR(INDEX(InputsOutputs!C$5:C$1048576,MATCH(Allocation!$A18,InputsOutputs!$AP$5:$AP$1048576,0))=0,$A18=""),"",INDEX(InputsOutputs!C$5:C$1048576,MATCH(Allocation!$A18,InputsOutputs!$AP$5:$AP$1048576,0)))</f>
        <v>#N/A</v>
      </c>
      <c r="F18" s="152" t="e">
        <f>IF(OR(INDEX(InputsOutputs!D$5:D$1048576,MATCH(Allocation!$A18,InputsOutputs!$AP$5:$AP$1048576,0))=0,$A18=""),"",INDEX(InputsOutputs!D$5:D$1048576,MATCH(Allocation!$A18,InputsOutputs!$AP$5:$AP$1048576,0)))</f>
        <v>#N/A</v>
      </c>
      <c r="G18" s="152" t="e">
        <f>IF(OR(INDEX(InputsOutputs!E$5:E$1048576,MATCH(Allocation!$A18,InputsOutputs!$AP$5:$AP$1048576,0))=0,$A18=""),"",INDEX(InputsOutputs!E$5:E$1048576,MATCH(Allocation!$A18,InputsOutputs!$AP$5:$AP$1048576,0)))</f>
        <v>#N/A</v>
      </c>
      <c r="H18" s="152"/>
      <c r="I18" s="186">
        <v>0.24</v>
      </c>
      <c r="J18" s="186">
        <v>0.76</v>
      </c>
      <c r="K18" s="186"/>
      <c r="L18" s="151"/>
      <c r="M18" s="151"/>
      <c r="N18" s="151"/>
      <c r="O18" s="151"/>
      <c r="P18" s="151"/>
      <c r="Q18" s="151"/>
      <c r="R18" s="151"/>
      <c r="S18" s="151"/>
      <c r="T18" s="151"/>
      <c r="U18" s="151"/>
      <c r="V18" s="151"/>
      <c r="W18" s="151"/>
      <c r="X18" s="151"/>
      <c r="Y18" s="151"/>
      <c r="Z18" s="151"/>
      <c r="AA18" s="151"/>
    </row>
    <row r="19" spans="1:27" x14ac:dyDescent="0.2">
      <c r="A19" s="244">
        <v>12</v>
      </c>
      <c r="B19" s="153">
        <f t="shared" si="1"/>
        <v>1</v>
      </c>
      <c r="C19" s="153"/>
      <c r="D19" s="152" t="e">
        <f>IF(OR(INDEX(InputsOutputs!B$5:B$1048576,MATCH(Allocation!$A19,InputsOutputs!$AP$5:$AP$1048576,0))=0,$A19=""),"",INDEX(InputsOutputs!B$5:B$1048576,MATCH(Allocation!$A19,InputsOutputs!$AP$5:$AP$1048576,0)))</f>
        <v>#N/A</v>
      </c>
      <c r="E19" s="152" t="e">
        <f>IF(OR(INDEX(InputsOutputs!C$5:C$1048576,MATCH(Allocation!$A19,InputsOutputs!$AP$5:$AP$1048576,0))=0,$A19=""),"",INDEX(InputsOutputs!C$5:C$1048576,MATCH(Allocation!$A19,InputsOutputs!$AP$5:$AP$1048576,0)))</f>
        <v>#N/A</v>
      </c>
      <c r="F19" s="152" t="e">
        <f>IF(OR(INDEX(InputsOutputs!D$5:D$1048576,MATCH(Allocation!$A19,InputsOutputs!$AP$5:$AP$1048576,0))=0,$A19=""),"",INDEX(InputsOutputs!D$5:D$1048576,MATCH(Allocation!$A19,InputsOutputs!$AP$5:$AP$1048576,0)))</f>
        <v>#N/A</v>
      </c>
      <c r="G19" s="152" t="e">
        <f>IF(OR(INDEX(InputsOutputs!E$5:E$1048576,MATCH(Allocation!$A19,InputsOutputs!$AP$5:$AP$1048576,0))=0,$A19=""),"",INDEX(InputsOutputs!E$5:E$1048576,MATCH(Allocation!$A19,InputsOutputs!$AP$5:$AP$1048576,0)))</f>
        <v>#N/A</v>
      </c>
      <c r="H19" s="152"/>
      <c r="I19" s="186">
        <v>0.51</v>
      </c>
      <c r="J19" s="186">
        <v>0.49</v>
      </c>
      <c r="K19" s="186"/>
      <c r="L19" s="151"/>
      <c r="M19" s="151"/>
      <c r="N19" s="151"/>
      <c r="O19" s="151"/>
      <c r="P19" s="151"/>
      <c r="Q19" s="151"/>
      <c r="R19" s="151"/>
      <c r="S19" s="151"/>
      <c r="T19" s="151"/>
      <c r="U19" s="151"/>
      <c r="V19" s="151"/>
      <c r="W19" s="151"/>
      <c r="X19" s="151"/>
      <c r="Y19" s="151"/>
      <c r="Z19" s="151"/>
      <c r="AA19" s="151"/>
    </row>
    <row r="20" spans="1:27" x14ac:dyDescent="0.2">
      <c r="A20" s="244">
        <v>13</v>
      </c>
      <c r="B20" s="153">
        <f t="shared" si="1"/>
        <v>1</v>
      </c>
      <c r="C20" s="153"/>
      <c r="D20" s="152" t="e">
        <f>IF(OR(INDEX(InputsOutputs!B$5:B$1048576,MATCH(Allocation!$A20,InputsOutputs!$AP$5:$AP$1048576,0))=0,$A20=""),"",INDEX(InputsOutputs!B$5:B$1048576,MATCH(Allocation!$A20,InputsOutputs!$AP$5:$AP$1048576,0)))</f>
        <v>#N/A</v>
      </c>
      <c r="E20" s="152" t="e">
        <f>IF(OR(INDEX(InputsOutputs!C$5:C$1048576,MATCH(Allocation!$A20,InputsOutputs!$AP$5:$AP$1048576,0))=0,$A20=""),"",INDEX(InputsOutputs!C$5:C$1048576,MATCH(Allocation!$A20,InputsOutputs!$AP$5:$AP$1048576,0)))</f>
        <v>#N/A</v>
      </c>
      <c r="F20" s="152" t="e">
        <f>IF(OR(INDEX(InputsOutputs!D$5:D$1048576,MATCH(Allocation!$A20,InputsOutputs!$AP$5:$AP$1048576,0))=0,$A20=""),"",INDEX(InputsOutputs!D$5:D$1048576,MATCH(Allocation!$A20,InputsOutputs!$AP$5:$AP$1048576,0)))</f>
        <v>#N/A</v>
      </c>
      <c r="G20" s="152" t="e">
        <f>IF(OR(INDEX(InputsOutputs!E$5:E$1048576,MATCH(Allocation!$A20,InputsOutputs!$AP$5:$AP$1048576,0))=0,$A20=""),"",INDEX(InputsOutputs!E$5:E$1048576,MATCH(Allocation!$A20,InputsOutputs!$AP$5:$AP$1048576,0)))</f>
        <v>#N/A</v>
      </c>
      <c r="H20" s="152"/>
      <c r="I20" s="186">
        <v>0.93</v>
      </c>
      <c r="J20" s="186">
        <v>6.9999999999999951E-2</v>
      </c>
      <c r="K20" s="186"/>
      <c r="L20" s="151"/>
      <c r="M20" s="151"/>
      <c r="N20" s="151"/>
      <c r="O20" s="151"/>
      <c r="P20" s="151"/>
      <c r="Q20" s="151"/>
      <c r="R20" s="151"/>
      <c r="S20" s="151"/>
      <c r="T20" s="151"/>
      <c r="U20" s="151"/>
      <c r="V20" s="151"/>
      <c r="W20" s="151"/>
      <c r="X20" s="151"/>
      <c r="Y20" s="151"/>
      <c r="Z20" s="151"/>
      <c r="AA20" s="151"/>
    </row>
    <row r="21" spans="1:27" x14ac:dyDescent="0.2">
      <c r="A21" s="244">
        <v>14</v>
      </c>
      <c r="B21" s="153">
        <f>IF($A21="","",SUM(I21:AA21))</f>
        <v>1</v>
      </c>
      <c r="C21" s="153"/>
      <c r="D21" s="152" t="e">
        <f>IF(OR(INDEX(InputsOutputs!B$5:B$1048576,MATCH(Allocation!$A21,InputsOutputs!$AP$5:$AP$1048576,0))=0,$A21=""),"",INDEX(InputsOutputs!B$5:B$1048576,MATCH(Allocation!$A21,InputsOutputs!$AP$5:$AP$1048576,0)))</f>
        <v>#N/A</v>
      </c>
      <c r="E21" s="152" t="e">
        <f>IF(OR(INDEX(InputsOutputs!C$5:C$1048576,MATCH(Allocation!$A21,InputsOutputs!$AP$5:$AP$1048576,0))=0,$A21=""),"",INDEX(InputsOutputs!C$5:C$1048576,MATCH(Allocation!$A21,InputsOutputs!$AP$5:$AP$1048576,0)))</f>
        <v>#N/A</v>
      </c>
      <c r="F21" s="152" t="e">
        <f>IF(OR(INDEX(InputsOutputs!D$5:D$1048576,MATCH(Allocation!$A21,InputsOutputs!$AP$5:$AP$1048576,0))=0,$A21=""),"",INDEX(InputsOutputs!D$5:D$1048576,MATCH(Allocation!$A21,InputsOutputs!$AP$5:$AP$1048576,0)))</f>
        <v>#N/A</v>
      </c>
      <c r="G21" s="152" t="e">
        <f>IF(OR(INDEX(InputsOutputs!E$5:E$1048576,MATCH(Allocation!$A21,InputsOutputs!$AP$5:$AP$1048576,0))=0,$A21=""),"",INDEX(InputsOutputs!E$5:E$1048576,MATCH(Allocation!$A21,InputsOutputs!$AP$5:$AP$1048576,0)))</f>
        <v>#N/A</v>
      </c>
      <c r="H21" s="152"/>
      <c r="I21" s="186">
        <v>0.93</v>
      </c>
      <c r="J21" s="186">
        <v>6.9999999999999951E-2</v>
      </c>
      <c r="K21" s="186"/>
      <c r="L21" s="151"/>
      <c r="M21" s="151"/>
      <c r="N21" s="151"/>
      <c r="O21" s="151"/>
      <c r="P21" s="151"/>
      <c r="Q21" s="151"/>
      <c r="R21" s="151"/>
      <c r="S21" s="151"/>
      <c r="T21" s="151"/>
      <c r="U21" s="151"/>
      <c r="V21" s="151"/>
      <c r="W21" s="151"/>
      <c r="X21" s="151"/>
      <c r="Y21" s="151"/>
      <c r="Z21" s="151"/>
      <c r="AA21" s="151"/>
    </row>
    <row r="22" spans="1:27" x14ac:dyDescent="0.2">
      <c r="A22" s="244">
        <v>15</v>
      </c>
      <c r="B22" s="153">
        <f>IF($A22="","",SUM(I22:AA22))</f>
        <v>1</v>
      </c>
      <c r="C22" s="153"/>
      <c r="D22" s="152" t="e">
        <f>IF(OR(INDEX(InputsOutputs!B$5:B$1048576,MATCH(Allocation!$A22,InputsOutputs!$AP$5:$AP$1048576,0))=0,$A22=""),"",INDEX(InputsOutputs!B$5:B$1048576,MATCH(Allocation!$A22,InputsOutputs!$AP$5:$AP$1048576,0)))</f>
        <v>#N/A</v>
      </c>
      <c r="E22" s="152" t="e">
        <f>IF(OR(INDEX(InputsOutputs!C$5:C$1048576,MATCH(Allocation!$A22,InputsOutputs!$AP$5:$AP$1048576,0))=0,$A22=""),"",INDEX(InputsOutputs!C$5:C$1048576,MATCH(Allocation!$A22,InputsOutputs!$AP$5:$AP$1048576,0)))</f>
        <v>#N/A</v>
      </c>
      <c r="F22" s="152" t="e">
        <f>IF(OR(INDEX(InputsOutputs!D$5:D$1048576,MATCH(Allocation!$A22,InputsOutputs!$AP$5:$AP$1048576,0))=0,$A22=""),"",INDEX(InputsOutputs!D$5:D$1048576,MATCH(Allocation!$A22,InputsOutputs!$AP$5:$AP$1048576,0)))</f>
        <v>#N/A</v>
      </c>
      <c r="G22" s="152" t="e">
        <f>IF(OR(INDEX(InputsOutputs!E$5:E$1048576,MATCH(Allocation!$A22,InputsOutputs!$AP$5:$AP$1048576,0))=0,$A22=""),"",INDEX(InputsOutputs!E$5:E$1048576,MATCH(Allocation!$A22,InputsOutputs!$AP$5:$AP$1048576,0)))</f>
        <v>#N/A</v>
      </c>
      <c r="H22" s="152"/>
      <c r="I22" s="186">
        <v>0.93</v>
      </c>
      <c r="J22" s="186">
        <v>6.9999999999999951E-2</v>
      </c>
      <c r="K22" s="186"/>
      <c r="L22" s="151"/>
      <c r="M22" s="151"/>
      <c r="N22" s="151"/>
      <c r="O22" s="151"/>
      <c r="P22" s="151"/>
      <c r="Q22" s="151"/>
      <c r="R22" s="151"/>
      <c r="S22" s="151"/>
      <c r="T22" s="151"/>
      <c r="U22" s="151"/>
      <c r="V22" s="151"/>
      <c r="W22" s="151"/>
      <c r="X22" s="151"/>
      <c r="Y22" s="151"/>
      <c r="Z22" s="151"/>
      <c r="AA22" s="151"/>
    </row>
    <row r="23" spans="1:27" x14ac:dyDescent="0.2">
      <c r="A23" s="244">
        <v>16</v>
      </c>
      <c r="B23" s="153">
        <f>IF($A23="","",SUM(I23:AA23))</f>
        <v>1</v>
      </c>
      <c r="C23" s="153"/>
      <c r="D23" s="152" t="e">
        <f>IF(OR(INDEX(InputsOutputs!B$5:B$1048576,MATCH(Allocation!$A23,InputsOutputs!$AP$5:$AP$1048576,0))=0,$A23=""),"",INDEX(InputsOutputs!B$5:B$1048576,MATCH(Allocation!$A23,InputsOutputs!$AP$5:$AP$1048576,0)))</f>
        <v>#N/A</v>
      </c>
      <c r="E23" s="152" t="e">
        <f>IF(OR(INDEX(InputsOutputs!C:C,MATCH(Allocation!$A23,InputsOutputs!$AP:$AP,0))=0,$A23=""),"",INDEX(InputsOutputs!C:C,MATCH(Allocation!$A23,InputsOutputs!$AP:$AP,0)))</f>
        <v>#N/A</v>
      </c>
      <c r="F23" s="152" t="e">
        <f>IF(OR(INDEX(InputsOutputs!D$5:D$1048576,MATCH(Allocation!$A23,InputsOutputs!$AP$5:$AP$1048576,0))=0,$A23=""),"",INDEX(InputsOutputs!D$5:D$1048576,MATCH(Allocation!$A23,InputsOutputs!$AP$5:$AP$1048576,0)))</f>
        <v>#N/A</v>
      </c>
      <c r="G23" s="152" t="e">
        <f>IF(OR(INDEX(InputsOutputs!E$5:E$1048576,MATCH(Allocation!$A23,InputsOutputs!$AP$5:$AP$1048576,0))=0,$A23=""),"",INDEX(InputsOutputs!E$5:E$1048576,MATCH(Allocation!$A23,InputsOutputs!$AP$5:$AP$1048576,0)))</f>
        <v>#N/A</v>
      </c>
      <c r="H23" s="152"/>
      <c r="I23" s="186">
        <v>0.93</v>
      </c>
      <c r="J23" s="186">
        <v>6.9999999999999951E-2</v>
      </c>
      <c r="K23" s="186"/>
      <c r="L23" s="151"/>
      <c r="M23" s="151"/>
      <c r="N23" s="151"/>
      <c r="O23" s="151"/>
      <c r="P23" s="151"/>
      <c r="Q23" s="151"/>
      <c r="R23" s="151"/>
      <c r="S23" s="151"/>
      <c r="T23" s="151"/>
      <c r="U23" s="151"/>
      <c r="V23" s="151"/>
      <c r="W23" s="151"/>
      <c r="X23" s="151"/>
      <c r="Y23" s="151"/>
      <c r="Z23" s="151"/>
      <c r="AA23" s="151"/>
    </row>
    <row r="24" spans="1:27" x14ac:dyDescent="0.2">
      <c r="A24" s="244">
        <v>17</v>
      </c>
      <c r="B24" s="153">
        <f>IF($A24="","",SUM(I24:AA24))</f>
        <v>1</v>
      </c>
      <c r="C24" s="153"/>
      <c r="D24" s="152" t="e">
        <f>IF(OR(INDEX(InputsOutputs!B$5:B$1048576,MATCH(Allocation!$A24,InputsOutputs!$AP$5:$AP$1048576,0))=0,$A24=""),"",INDEX(InputsOutputs!B$5:B$1048576,MATCH(Allocation!$A24,InputsOutputs!$AP$5:$AP$1048576,0)))</f>
        <v>#N/A</v>
      </c>
      <c r="E24" s="152" t="e">
        <f>IF(OR(INDEX(InputsOutputs!C$5:C$1048576,MATCH(Allocation!$A24,InputsOutputs!$AP$5:$AP$1048576,0))=0,$A24=""),"",INDEX(InputsOutputs!C$5:C$1048576,MATCH(Allocation!$A24,InputsOutputs!$AP$5:$AP$1048576,0)))</f>
        <v>#N/A</v>
      </c>
      <c r="F24" s="152" t="e">
        <f>IF(OR(INDEX(InputsOutputs!D$5:D$1048576,MATCH(Allocation!$A24,InputsOutputs!$AP$5:$AP$1048576,0))=0,$A24=""),"",INDEX(InputsOutputs!D$5:D$1048576,MATCH(Allocation!$A24,InputsOutputs!$AP$5:$AP$1048576,0)))</f>
        <v>#N/A</v>
      </c>
      <c r="G24" s="152" t="e">
        <f>IF(OR(INDEX(InputsOutputs!E$5:E$1048576,MATCH(Allocation!$A24,InputsOutputs!$AP$5:$AP$1048576,0))=0,$A24=""),"",INDEX(InputsOutputs!E$5:E$1048576,MATCH(Allocation!$A24,InputsOutputs!$AP$5:$AP$1048576,0)))</f>
        <v>#N/A</v>
      </c>
      <c r="H24" s="152"/>
      <c r="I24" s="186">
        <v>0.93</v>
      </c>
      <c r="J24" s="186">
        <v>6.9999999999999951E-2</v>
      </c>
      <c r="K24" s="186"/>
      <c r="L24" s="151"/>
      <c r="M24" s="151"/>
      <c r="N24" s="151"/>
      <c r="O24" s="151"/>
      <c r="P24" s="151"/>
      <c r="Q24" s="151"/>
      <c r="R24" s="151"/>
      <c r="S24" s="151"/>
      <c r="T24" s="151"/>
      <c r="U24" s="151"/>
      <c r="V24" s="151"/>
      <c r="W24" s="151"/>
      <c r="X24" s="151"/>
      <c r="Y24" s="151"/>
      <c r="Z24" s="151"/>
      <c r="AA24" s="151"/>
    </row>
    <row r="25" spans="1:27" x14ac:dyDescent="0.2">
      <c r="A25" s="244">
        <v>18</v>
      </c>
      <c r="B25" s="153">
        <f>IF($A25="","",SUM(I25:AA25))</f>
        <v>1</v>
      </c>
      <c r="C25" s="153"/>
      <c r="D25" s="152" t="e">
        <f>IF(OR(INDEX(InputsOutputs!B$5:B$1048576,MATCH(Allocation!$A25,InputsOutputs!$AP$5:$AP$1048576,0))=0,$A25=""),"",INDEX(InputsOutputs!B$5:B$1048576,MATCH(Allocation!$A25,InputsOutputs!$AP$5:$AP$1048576,0)))</f>
        <v>#N/A</v>
      </c>
      <c r="E25" s="152" t="e">
        <f>IF(OR(INDEX(InputsOutputs!C$5:C$1048576,MATCH(Allocation!$A25,InputsOutputs!$AP$5:$AP$1048576,0))=0,$A25=""),"",INDEX(InputsOutputs!C$5:C$1048576,MATCH(Allocation!$A25,InputsOutputs!$AP$5:$AP$1048576,0)))</f>
        <v>#N/A</v>
      </c>
      <c r="F25" s="152" t="e">
        <f>IF(OR(INDEX(InputsOutputs!D$5:D$1048576,MATCH(Allocation!$A25,InputsOutputs!$AP$5:$AP$1048576,0))=0,$A25=""),"",INDEX(InputsOutputs!D$5:D$1048576,MATCH(Allocation!$A25,InputsOutputs!$AP$5:$AP$1048576,0)))</f>
        <v>#N/A</v>
      </c>
      <c r="G25" s="152" t="e">
        <f>IF(OR(INDEX(InputsOutputs!E$5:E$1048576,MATCH(Allocation!$A25,InputsOutputs!$AP$5:$AP$1048576,0))=0,$A25=""),"",INDEX(InputsOutputs!E$5:E$1048576,MATCH(Allocation!$A25,InputsOutputs!$AP$5:$AP$1048576,0)))</f>
        <v>#N/A</v>
      </c>
      <c r="H25" s="152"/>
      <c r="I25" s="186">
        <v>0.93</v>
      </c>
      <c r="J25" s="186">
        <v>6.9999999999999951E-2</v>
      </c>
      <c r="K25" s="186"/>
      <c r="L25" s="151"/>
      <c r="M25" s="151"/>
      <c r="N25" s="151"/>
      <c r="O25" s="151"/>
      <c r="P25" s="151"/>
      <c r="Q25" s="151"/>
      <c r="R25" s="151"/>
      <c r="S25" s="151"/>
      <c r="T25" s="151"/>
      <c r="U25" s="151"/>
      <c r="V25" s="151"/>
      <c r="W25" s="151"/>
      <c r="X25" s="151"/>
      <c r="Y25" s="151"/>
      <c r="Z25" s="151"/>
      <c r="AA25" s="151"/>
    </row>
  </sheetData>
  <sheetProtection selectLockedCells="1"/>
  <mergeCells count="1">
    <mergeCell ref="D6:H6"/>
  </mergeCells>
  <conditionalFormatting sqref="B8:B20 B26:B1048576">
    <cfRule type="expression" dxfId="10" priority="14">
      <formula>AND($A8&lt;&gt;"",$B8&lt;&gt;1)</formula>
    </cfRule>
  </conditionalFormatting>
  <conditionalFormatting sqref="B4:B5">
    <cfRule type="cellIs" dxfId="9" priority="13" operator="notEqual">
      <formula>1</formula>
    </cfRule>
  </conditionalFormatting>
  <conditionalFormatting sqref="I8:J20 I26:AA1048576 L8:AA20">
    <cfRule type="expression" dxfId="8" priority="9">
      <formula>AND(I$1&lt;&gt;"",$A8&lt;&gt;"")</formula>
    </cfRule>
  </conditionalFormatting>
  <conditionalFormatting sqref="A26:A1048576">
    <cfRule type="notContainsBlanks" dxfId="7" priority="8">
      <formula>LEN(TRIM(A26))&gt;0</formula>
    </cfRule>
  </conditionalFormatting>
  <conditionalFormatting sqref="B8:H20 B26:H1048576">
    <cfRule type="expression" dxfId="6" priority="7">
      <formula>$A8&lt;&gt;""</formula>
    </cfRule>
  </conditionalFormatting>
  <conditionalFormatting sqref="I4:AA5">
    <cfRule type="expression" dxfId="5" priority="6">
      <formula>I$1&lt;&gt;""</formula>
    </cfRule>
  </conditionalFormatting>
  <conditionalFormatting sqref="B21:B25">
    <cfRule type="expression" dxfId="4" priority="5">
      <formula>AND($A21&lt;&gt;"",$B21&lt;&gt;1)</formula>
    </cfRule>
  </conditionalFormatting>
  <conditionalFormatting sqref="I21:J25 L21:AA25">
    <cfRule type="expression" dxfId="3" priority="4">
      <formula>AND(I$1&lt;&gt;"",$A21&lt;&gt;"")</formula>
    </cfRule>
  </conditionalFormatting>
  <conditionalFormatting sqref="B21:H25">
    <cfRule type="expression" dxfId="2" priority="3">
      <formula>$A21&lt;&gt;""</formula>
    </cfRule>
  </conditionalFormatting>
  <conditionalFormatting sqref="K8:K20">
    <cfRule type="expression" dxfId="1" priority="2">
      <formula>AND(K$1&lt;&gt;"",$A8&lt;&gt;"")</formula>
    </cfRule>
  </conditionalFormatting>
  <conditionalFormatting sqref="K21:K25">
    <cfRule type="expression" dxfId="0" priority="1">
      <formula>AND(K$1&lt;&gt;"",$A21&lt;&gt;"")</formula>
    </cfRule>
  </conditionalFormatting>
  <dataValidations count="2">
    <dataValidation showDropDown="1" showInputMessage="1" showErrorMessage="1" sqref="D8:H25" xr:uid="{00000000-0002-0000-0700-000000000000}"/>
    <dataValidation type="textLength" operator="lessThanOrEqual" allowBlank="1" showInputMessage="1" showErrorMessage="1" sqref="I3:AA3" xr:uid="{00000000-0002-0000-0700-000001000000}">
      <formula1>255</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sheetPr>
  <dimension ref="A1:D6"/>
  <sheetViews>
    <sheetView zoomScale="80" zoomScaleNormal="80" workbookViewId="0"/>
  </sheetViews>
  <sheetFormatPr defaultColWidth="8.85546875" defaultRowHeight="12.75" x14ac:dyDescent="0.2"/>
  <cols>
    <col min="1" max="1" width="16.7109375" style="19" customWidth="1"/>
    <col min="2" max="2" width="17.5703125" style="19" customWidth="1"/>
    <col min="3" max="3" width="15.85546875" style="19" customWidth="1"/>
    <col min="4" max="4" width="36.28515625" style="19" customWidth="1"/>
    <col min="5" max="16384" width="8.85546875" style="19"/>
  </cols>
  <sheetData>
    <row r="1" spans="1:4" ht="18" x14ac:dyDescent="0.25">
      <c r="A1" s="24" t="s">
        <v>1517</v>
      </c>
    </row>
    <row r="2" spans="1:4" x14ac:dyDescent="0.2">
      <c r="B2" s="27">
        <f>'General information'!D4</f>
        <v>0</v>
      </c>
    </row>
    <row r="3" spans="1:4" x14ac:dyDescent="0.2">
      <c r="A3" s="245" t="s">
        <v>1830</v>
      </c>
      <c r="B3" s="33" t="s">
        <v>1518</v>
      </c>
      <c r="C3" s="33" t="s">
        <v>4</v>
      </c>
      <c r="D3" s="33" t="s">
        <v>1519</v>
      </c>
    </row>
    <row r="4" spans="1:4" x14ac:dyDescent="0.2">
      <c r="A4" s="231">
        <v>1</v>
      </c>
      <c r="B4" s="32" t="s">
        <v>1624</v>
      </c>
      <c r="C4" s="23">
        <v>11</v>
      </c>
      <c r="D4" s="23">
        <v>12</v>
      </c>
    </row>
    <row r="5" spans="1:4" x14ac:dyDescent="0.2">
      <c r="A5" s="231"/>
      <c r="B5" s="23"/>
      <c r="C5" s="23"/>
      <c r="D5" s="23"/>
    </row>
    <row r="6" spans="1:4" x14ac:dyDescent="0.2">
      <c r="A6" s="231"/>
      <c r="B6" s="23"/>
      <c r="C6" s="23"/>
      <c r="D6" s="23"/>
    </row>
  </sheetData>
  <dataValidations count="1">
    <dataValidation type="textLength" operator="lessThanOrEqual" allowBlank="1" showInputMessage="1" showErrorMessage="1" sqref="B4:B6" xr:uid="{00000000-0002-0000-0800-000000000000}">
      <formula1>255</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F0"/>
  </sheetPr>
  <dimension ref="A1:L698"/>
  <sheetViews>
    <sheetView zoomScale="80" zoomScaleNormal="80" workbookViewId="0">
      <selection activeCell="C9" sqref="C9"/>
    </sheetView>
  </sheetViews>
  <sheetFormatPr defaultColWidth="8.85546875" defaultRowHeight="12.75" x14ac:dyDescent="0.2"/>
  <cols>
    <col min="1" max="2" width="8.85546875" style="19"/>
    <col min="3" max="3" width="27.85546875" style="19" customWidth="1"/>
    <col min="4" max="4" width="41.42578125" style="19" customWidth="1"/>
    <col min="5" max="5" width="22.140625" style="19" customWidth="1"/>
    <col min="6" max="6" width="17.7109375" style="19" customWidth="1"/>
    <col min="7" max="7" width="9.28515625" style="19" customWidth="1"/>
    <col min="8" max="8" width="25.28515625" style="19" customWidth="1"/>
    <col min="9" max="9" width="11" style="19" bestFit="1" customWidth="1"/>
    <col min="10" max="10" width="14.140625" style="19" customWidth="1"/>
    <col min="11" max="11" width="14.7109375" style="19" customWidth="1"/>
    <col min="12" max="16384" width="8.85546875" style="19"/>
  </cols>
  <sheetData>
    <row r="1" spans="1:12" ht="18" x14ac:dyDescent="0.25">
      <c r="A1" s="24" t="s">
        <v>1526</v>
      </c>
      <c r="B1" s="24"/>
    </row>
    <row r="2" spans="1:12" x14ac:dyDescent="0.2">
      <c r="C2" s="27" t="s">
        <v>1530</v>
      </c>
      <c r="D2" s="27"/>
      <c r="E2" s="27" t="s">
        <v>1520</v>
      </c>
      <c r="F2" s="27"/>
      <c r="G2" s="27"/>
      <c r="H2" s="27"/>
      <c r="I2" s="27"/>
      <c r="J2" s="27"/>
      <c r="K2" s="27"/>
      <c r="L2" s="27"/>
    </row>
    <row r="3" spans="1:12" x14ac:dyDescent="0.2">
      <c r="B3" s="33" t="s">
        <v>942</v>
      </c>
      <c r="C3" s="33" t="s">
        <v>1493</v>
      </c>
      <c r="D3" s="33" t="s">
        <v>1209</v>
      </c>
      <c r="E3" s="33" t="s">
        <v>1527</v>
      </c>
      <c r="F3" s="33" t="s">
        <v>1481</v>
      </c>
      <c r="G3" s="33" t="s">
        <v>651</v>
      </c>
      <c r="H3" s="33" t="s">
        <v>1203</v>
      </c>
      <c r="I3" s="33" t="s">
        <v>1528</v>
      </c>
      <c r="J3" s="33" t="s">
        <v>6</v>
      </c>
      <c r="K3" s="33" t="s">
        <v>1208</v>
      </c>
      <c r="L3" s="33" t="s">
        <v>1482</v>
      </c>
    </row>
    <row r="4" spans="1:12" s="88" customFormat="1" x14ac:dyDescent="0.2">
      <c r="B4" s="81">
        <v>1</v>
      </c>
      <c r="C4" s="81" t="s">
        <v>9556</v>
      </c>
      <c r="D4" s="81" t="s">
        <v>1867</v>
      </c>
      <c r="E4" s="81" t="s">
        <v>1864</v>
      </c>
      <c r="F4" s="81" t="s">
        <v>1627</v>
      </c>
      <c r="G4" s="81" t="s">
        <v>1483</v>
      </c>
      <c r="H4" s="193" t="s">
        <v>9557</v>
      </c>
      <c r="I4" s="81"/>
      <c r="J4" s="81"/>
      <c r="K4" s="81"/>
      <c r="L4" s="82">
        <v>20705</v>
      </c>
    </row>
    <row r="5" spans="1:12" s="88" customFormat="1" x14ac:dyDescent="0.2">
      <c r="B5" s="81">
        <v>2</v>
      </c>
      <c r="C5" s="81" t="s">
        <v>1863</v>
      </c>
      <c r="D5" s="81" t="s">
        <v>1868</v>
      </c>
      <c r="E5" s="81" t="s">
        <v>1865</v>
      </c>
      <c r="F5" s="81" t="s">
        <v>1870</v>
      </c>
      <c r="G5" s="81" t="s">
        <v>1483</v>
      </c>
      <c r="H5" s="193" t="s">
        <v>1859</v>
      </c>
      <c r="I5" s="81"/>
      <c r="J5" s="81"/>
      <c r="K5" s="81"/>
      <c r="L5" s="82"/>
    </row>
    <row r="6" spans="1:12" s="88" customFormat="1" ht="25.5" x14ac:dyDescent="0.2">
      <c r="B6" s="81">
        <v>3</v>
      </c>
      <c r="C6" s="81" t="s">
        <v>1850</v>
      </c>
      <c r="D6" s="81" t="s">
        <v>1869</v>
      </c>
      <c r="E6" s="81" t="s">
        <v>1866</v>
      </c>
      <c r="F6" s="81" t="s">
        <v>1481</v>
      </c>
      <c r="G6" s="81" t="s">
        <v>1483</v>
      </c>
      <c r="H6" s="193" t="s">
        <v>1859</v>
      </c>
      <c r="I6" s="81" t="s">
        <v>1860</v>
      </c>
      <c r="J6" s="81" t="s">
        <v>1861</v>
      </c>
      <c r="K6" s="193" t="s">
        <v>1862</v>
      </c>
      <c r="L6" s="82">
        <v>20705</v>
      </c>
    </row>
    <row r="7" spans="1:12" s="88" customFormat="1" x14ac:dyDescent="0.2">
      <c r="B7" s="81">
        <v>4</v>
      </c>
      <c r="C7" s="81" t="s">
        <v>1851</v>
      </c>
      <c r="D7" s="81"/>
      <c r="E7" s="81"/>
      <c r="F7" s="81"/>
      <c r="G7" s="81"/>
      <c r="H7" s="193"/>
      <c r="I7" s="81"/>
      <c r="J7" s="81"/>
      <c r="K7" s="81"/>
      <c r="L7" s="82"/>
    </row>
    <row r="8" spans="1:12" s="88" customFormat="1" x14ac:dyDescent="0.2">
      <c r="B8" s="81">
        <v>5</v>
      </c>
      <c r="C8" s="81" t="s">
        <v>1852</v>
      </c>
      <c r="D8" s="81"/>
      <c r="E8" s="81"/>
      <c r="F8" s="81"/>
      <c r="G8" s="81"/>
      <c r="H8" s="193"/>
      <c r="I8" s="81"/>
      <c r="J8" s="81"/>
      <c r="K8" s="81"/>
      <c r="L8" s="82"/>
    </row>
    <row r="9" spans="1:12" s="88" customFormat="1" x14ac:dyDescent="0.2">
      <c r="B9" s="82"/>
      <c r="C9" s="85"/>
      <c r="D9" s="85"/>
      <c r="E9" s="82"/>
      <c r="F9" s="82"/>
      <c r="G9" s="82"/>
      <c r="H9" s="82"/>
      <c r="I9" s="82"/>
      <c r="J9" s="82"/>
      <c r="K9" s="82"/>
      <c r="L9" s="82"/>
    </row>
    <row r="10" spans="1:12" s="88" customFormat="1" x14ac:dyDescent="0.2"/>
    <row r="11" spans="1:12" s="88" customFormat="1" x14ac:dyDescent="0.2"/>
    <row r="12" spans="1:12" s="88" customFormat="1" x14ac:dyDescent="0.2"/>
    <row r="13" spans="1:12" s="88" customFormat="1" x14ac:dyDescent="0.2"/>
    <row r="14" spans="1:12" s="88" customFormat="1" x14ac:dyDescent="0.2"/>
    <row r="15" spans="1:12" s="88" customFormat="1" x14ac:dyDescent="0.2"/>
    <row r="16" spans="1:12" s="88" customFormat="1" x14ac:dyDescent="0.2"/>
    <row r="17" s="88" customFormat="1" x14ac:dyDescent="0.2"/>
    <row r="18" s="88" customFormat="1" x14ac:dyDescent="0.2"/>
    <row r="19" s="88" customFormat="1" x14ac:dyDescent="0.2"/>
    <row r="20" s="88" customFormat="1" x14ac:dyDescent="0.2"/>
    <row r="21" s="88" customFormat="1" x14ac:dyDescent="0.2"/>
    <row r="22" s="88" customFormat="1" x14ac:dyDescent="0.2"/>
    <row r="23" s="88" customFormat="1" x14ac:dyDescent="0.2"/>
    <row r="24" s="88" customFormat="1" x14ac:dyDescent="0.2"/>
    <row r="25" s="88" customFormat="1" x14ac:dyDescent="0.2"/>
    <row r="26" s="88" customFormat="1" x14ac:dyDescent="0.2"/>
    <row r="27" s="88" customFormat="1" x14ac:dyDescent="0.2"/>
    <row r="28" s="88" customFormat="1" x14ac:dyDescent="0.2"/>
    <row r="29" s="88" customFormat="1" x14ac:dyDescent="0.2"/>
    <row r="30" s="88" customFormat="1" x14ac:dyDescent="0.2"/>
    <row r="31" s="88" customFormat="1" x14ac:dyDescent="0.2"/>
    <row r="32" s="88" customFormat="1" x14ac:dyDescent="0.2"/>
    <row r="33" s="88" customFormat="1" x14ac:dyDescent="0.2"/>
    <row r="34" s="88" customFormat="1" x14ac:dyDescent="0.2"/>
    <row r="35" s="88" customFormat="1" x14ac:dyDescent="0.2"/>
    <row r="36" s="88" customFormat="1" x14ac:dyDescent="0.2"/>
    <row r="37" s="88" customFormat="1" x14ac:dyDescent="0.2"/>
    <row r="38" s="88" customFormat="1" x14ac:dyDescent="0.2"/>
    <row r="39" s="88" customFormat="1" x14ac:dyDescent="0.2"/>
    <row r="40" s="88" customFormat="1" x14ac:dyDescent="0.2"/>
    <row r="41" s="88" customFormat="1" x14ac:dyDescent="0.2"/>
    <row r="42" s="88" customFormat="1" x14ac:dyDescent="0.2"/>
    <row r="43" s="88" customFormat="1" x14ac:dyDescent="0.2"/>
    <row r="44" s="88" customFormat="1" x14ac:dyDescent="0.2"/>
    <row r="45" s="88" customFormat="1" x14ac:dyDescent="0.2"/>
    <row r="46" s="88" customFormat="1" x14ac:dyDescent="0.2"/>
    <row r="47" s="88" customFormat="1" x14ac:dyDescent="0.2"/>
    <row r="48"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row r="110" s="88" customFormat="1" x14ac:dyDescent="0.2"/>
    <row r="111" s="88" customFormat="1" x14ac:dyDescent="0.2"/>
    <row r="112" s="88" customFormat="1" x14ac:dyDescent="0.2"/>
    <row r="113" s="88" customFormat="1" x14ac:dyDescent="0.2"/>
    <row r="114" s="88" customFormat="1" x14ac:dyDescent="0.2"/>
    <row r="115" s="88" customFormat="1" x14ac:dyDescent="0.2"/>
    <row r="116" s="88" customFormat="1" x14ac:dyDescent="0.2"/>
    <row r="117" s="88" customFormat="1" x14ac:dyDescent="0.2"/>
    <row r="118" s="88" customFormat="1" x14ac:dyDescent="0.2"/>
    <row r="119" s="88" customFormat="1" x14ac:dyDescent="0.2"/>
    <row r="120" s="88" customFormat="1" x14ac:dyDescent="0.2"/>
    <row r="121" s="88" customFormat="1" x14ac:dyDescent="0.2"/>
    <row r="122" s="88" customFormat="1" x14ac:dyDescent="0.2"/>
    <row r="123" s="88" customFormat="1" x14ac:dyDescent="0.2"/>
    <row r="124" s="88" customFormat="1" x14ac:dyDescent="0.2"/>
    <row r="125" s="88" customFormat="1" x14ac:dyDescent="0.2"/>
    <row r="126" s="88" customFormat="1" x14ac:dyDescent="0.2"/>
    <row r="127" s="88" customFormat="1" x14ac:dyDescent="0.2"/>
    <row r="128" s="88" customFormat="1" x14ac:dyDescent="0.2"/>
    <row r="129" s="88" customFormat="1" x14ac:dyDescent="0.2"/>
    <row r="130" s="88" customFormat="1" x14ac:dyDescent="0.2"/>
    <row r="131" s="88" customFormat="1" x14ac:dyDescent="0.2"/>
    <row r="132" s="88" customFormat="1" x14ac:dyDescent="0.2"/>
    <row r="133" s="88" customFormat="1" x14ac:dyDescent="0.2"/>
    <row r="134" s="88" customFormat="1" x14ac:dyDescent="0.2"/>
    <row r="135" s="88" customFormat="1" x14ac:dyDescent="0.2"/>
    <row r="136" s="88" customFormat="1" x14ac:dyDescent="0.2"/>
    <row r="137" s="88" customFormat="1" x14ac:dyDescent="0.2"/>
    <row r="138" s="88" customFormat="1" x14ac:dyDescent="0.2"/>
    <row r="139" s="88" customFormat="1" x14ac:dyDescent="0.2"/>
    <row r="140" s="88" customFormat="1" x14ac:dyDescent="0.2"/>
    <row r="141" s="88" customFormat="1" x14ac:dyDescent="0.2"/>
    <row r="142" s="88" customFormat="1" x14ac:dyDescent="0.2"/>
    <row r="143" s="88" customFormat="1" x14ac:dyDescent="0.2"/>
    <row r="144" s="88" customFormat="1" x14ac:dyDescent="0.2"/>
    <row r="145" s="88" customFormat="1" x14ac:dyDescent="0.2"/>
    <row r="146" s="88" customFormat="1" x14ac:dyDescent="0.2"/>
    <row r="147" s="88" customFormat="1" x14ac:dyDescent="0.2"/>
    <row r="148" s="88" customFormat="1" x14ac:dyDescent="0.2"/>
    <row r="149" s="88" customFormat="1" x14ac:dyDescent="0.2"/>
    <row r="150" s="88" customFormat="1" x14ac:dyDescent="0.2"/>
    <row r="151" s="88" customFormat="1" x14ac:dyDescent="0.2"/>
    <row r="152" s="88" customFormat="1" x14ac:dyDescent="0.2"/>
    <row r="153" s="88" customFormat="1" x14ac:dyDescent="0.2"/>
    <row r="154" s="88" customFormat="1" x14ac:dyDescent="0.2"/>
    <row r="155" s="88" customFormat="1" x14ac:dyDescent="0.2"/>
    <row r="156" s="88" customFormat="1" x14ac:dyDescent="0.2"/>
    <row r="157" s="88" customFormat="1" x14ac:dyDescent="0.2"/>
    <row r="158" s="88" customFormat="1" x14ac:dyDescent="0.2"/>
    <row r="159" s="88" customFormat="1" x14ac:dyDescent="0.2"/>
    <row r="160" s="88" customFormat="1" x14ac:dyDescent="0.2"/>
    <row r="161" s="88" customFormat="1" x14ac:dyDescent="0.2"/>
    <row r="162" s="88" customFormat="1" x14ac:dyDescent="0.2"/>
    <row r="163" s="88" customFormat="1" x14ac:dyDescent="0.2"/>
    <row r="164" s="88" customFormat="1" x14ac:dyDescent="0.2"/>
    <row r="165" s="88" customFormat="1" x14ac:dyDescent="0.2"/>
    <row r="166" s="88" customFormat="1" x14ac:dyDescent="0.2"/>
    <row r="167" s="88" customFormat="1" x14ac:dyDescent="0.2"/>
    <row r="168" s="88" customFormat="1" x14ac:dyDescent="0.2"/>
    <row r="169" s="88" customFormat="1" x14ac:dyDescent="0.2"/>
    <row r="170" s="88" customFormat="1" x14ac:dyDescent="0.2"/>
    <row r="171" s="88" customFormat="1" x14ac:dyDescent="0.2"/>
    <row r="172" s="88" customFormat="1" x14ac:dyDescent="0.2"/>
    <row r="173" s="88" customFormat="1" x14ac:dyDescent="0.2"/>
    <row r="174" s="88" customFormat="1" x14ac:dyDescent="0.2"/>
    <row r="175" s="88" customFormat="1" x14ac:dyDescent="0.2"/>
    <row r="176" s="88" customFormat="1" x14ac:dyDescent="0.2"/>
    <row r="177" s="88" customFormat="1" x14ac:dyDescent="0.2"/>
    <row r="178" s="88" customFormat="1" x14ac:dyDescent="0.2"/>
    <row r="179" s="88" customFormat="1" x14ac:dyDescent="0.2"/>
    <row r="180" s="88" customFormat="1" x14ac:dyDescent="0.2"/>
    <row r="181" s="88" customFormat="1" x14ac:dyDescent="0.2"/>
    <row r="182" s="88" customFormat="1" x14ac:dyDescent="0.2"/>
    <row r="183" s="88" customFormat="1" x14ac:dyDescent="0.2"/>
    <row r="184" s="88" customFormat="1" x14ac:dyDescent="0.2"/>
    <row r="185" s="88" customFormat="1" x14ac:dyDescent="0.2"/>
    <row r="186" s="88" customFormat="1" x14ac:dyDescent="0.2"/>
    <row r="187" s="88" customFormat="1" x14ac:dyDescent="0.2"/>
    <row r="188" s="88" customFormat="1" x14ac:dyDescent="0.2"/>
    <row r="189" s="88" customFormat="1" x14ac:dyDescent="0.2"/>
    <row r="190" s="88" customFormat="1" x14ac:dyDescent="0.2"/>
    <row r="191" s="88" customFormat="1" x14ac:dyDescent="0.2"/>
    <row r="192" s="88" customFormat="1" x14ac:dyDescent="0.2"/>
    <row r="193" s="88" customFormat="1" x14ac:dyDescent="0.2"/>
    <row r="194" s="88" customFormat="1" x14ac:dyDescent="0.2"/>
    <row r="195" s="88" customFormat="1" x14ac:dyDescent="0.2"/>
    <row r="196" s="88" customFormat="1" x14ac:dyDescent="0.2"/>
    <row r="197" s="88" customFormat="1" x14ac:dyDescent="0.2"/>
    <row r="198" s="88" customFormat="1" x14ac:dyDescent="0.2"/>
    <row r="199" s="88" customFormat="1" x14ac:dyDescent="0.2"/>
    <row r="200" s="88" customFormat="1" x14ac:dyDescent="0.2"/>
    <row r="201" s="88" customFormat="1" x14ac:dyDescent="0.2"/>
    <row r="202" s="88" customFormat="1" x14ac:dyDescent="0.2"/>
    <row r="203" s="88" customFormat="1" x14ac:dyDescent="0.2"/>
    <row r="204" s="88" customFormat="1" x14ac:dyDescent="0.2"/>
    <row r="205" s="88" customFormat="1" x14ac:dyDescent="0.2"/>
    <row r="206" s="88" customFormat="1" x14ac:dyDescent="0.2"/>
    <row r="207" s="88" customFormat="1" x14ac:dyDescent="0.2"/>
    <row r="208" s="88" customFormat="1" x14ac:dyDescent="0.2"/>
    <row r="209" s="88" customFormat="1" x14ac:dyDescent="0.2"/>
    <row r="210" s="88" customFormat="1" x14ac:dyDescent="0.2"/>
    <row r="211" s="88" customFormat="1" x14ac:dyDescent="0.2"/>
    <row r="212" s="88" customFormat="1" x14ac:dyDescent="0.2"/>
    <row r="213" s="88" customFormat="1" x14ac:dyDescent="0.2"/>
    <row r="214" s="88" customFormat="1" x14ac:dyDescent="0.2"/>
    <row r="215" s="88" customFormat="1" x14ac:dyDescent="0.2"/>
    <row r="216" s="88" customFormat="1" x14ac:dyDescent="0.2"/>
    <row r="217" s="88" customFormat="1" x14ac:dyDescent="0.2"/>
    <row r="218" s="88" customFormat="1" x14ac:dyDescent="0.2"/>
    <row r="219" s="88" customFormat="1" x14ac:dyDescent="0.2"/>
    <row r="220" s="88" customFormat="1" x14ac:dyDescent="0.2"/>
    <row r="221" s="88" customFormat="1" x14ac:dyDescent="0.2"/>
    <row r="222" s="88" customFormat="1" x14ac:dyDescent="0.2"/>
    <row r="223" s="88" customFormat="1" x14ac:dyDescent="0.2"/>
    <row r="224" s="88" customFormat="1" x14ac:dyDescent="0.2"/>
    <row r="225" s="88" customFormat="1" x14ac:dyDescent="0.2"/>
    <row r="226" s="88" customFormat="1" x14ac:dyDescent="0.2"/>
    <row r="227" s="88" customFormat="1" x14ac:dyDescent="0.2"/>
    <row r="228" s="88" customFormat="1" x14ac:dyDescent="0.2"/>
    <row r="229" s="88" customFormat="1" x14ac:dyDescent="0.2"/>
    <row r="230" s="88" customFormat="1" x14ac:dyDescent="0.2"/>
    <row r="231" s="88" customFormat="1" x14ac:dyDescent="0.2"/>
    <row r="232" s="88" customFormat="1" x14ac:dyDescent="0.2"/>
    <row r="233" s="88" customFormat="1" x14ac:dyDescent="0.2"/>
    <row r="234" s="88" customFormat="1" x14ac:dyDescent="0.2"/>
    <row r="235" s="88" customFormat="1" x14ac:dyDescent="0.2"/>
    <row r="236" s="88" customFormat="1" x14ac:dyDescent="0.2"/>
    <row r="237" s="88" customFormat="1" x14ac:dyDescent="0.2"/>
    <row r="238" s="88" customFormat="1" x14ac:dyDescent="0.2"/>
    <row r="239" s="88" customFormat="1" x14ac:dyDescent="0.2"/>
    <row r="240" s="88" customFormat="1" x14ac:dyDescent="0.2"/>
    <row r="241" s="88" customFormat="1" x14ac:dyDescent="0.2"/>
    <row r="242" s="88" customFormat="1" x14ac:dyDescent="0.2"/>
    <row r="243" s="88" customFormat="1" x14ac:dyDescent="0.2"/>
    <row r="244" s="88" customFormat="1" x14ac:dyDescent="0.2"/>
    <row r="245" s="88" customFormat="1" x14ac:dyDescent="0.2"/>
    <row r="246" s="88" customFormat="1" x14ac:dyDescent="0.2"/>
    <row r="247" s="88" customFormat="1" x14ac:dyDescent="0.2"/>
    <row r="248" s="88" customFormat="1" x14ac:dyDescent="0.2"/>
    <row r="249" s="88" customFormat="1" x14ac:dyDescent="0.2"/>
    <row r="250" s="88" customFormat="1" x14ac:dyDescent="0.2"/>
    <row r="251" s="88" customFormat="1" x14ac:dyDescent="0.2"/>
    <row r="252" s="88" customFormat="1" x14ac:dyDescent="0.2"/>
    <row r="253" s="88" customFormat="1" x14ac:dyDescent="0.2"/>
    <row r="254" s="88" customFormat="1" x14ac:dyDescent="0.2"/>
    <row r="255" s="88" customFormat="1" x14ac:dyDescent="0.2"/>
    <row r="256" s="88" customFormat="1" x14ac:dyDescent="0.2"/>
    <row r="257" s="88" customFormat="1" x14ac:dyDescent="0.2"/>
    <row r="258" s="88" customFormat="1" x14ac:dyDescent="0.2"/>
    <row r="259" s="88" customFormat="1" x14ac:dyDescent="0.2"/>
    <row r="260" s="88" customFormat="1" x14ac:dyDescent="0.2"/>
    <row r="261" s="88" customFormat="1" x14ac:dyDescent="0.2"/>
    <row r="262" s="88" customFormat="1" x14ac:dyDescent="0.2"/>
    <row r="263" s="88" customFormat="1" x14ac:dyDescent="0.2"/>
    <row r="264" s="88" customFormat="1" x14ac:dyDescent="0.2"/>
    <row r="265" s="88" customFormat="1" x14ac:dyDescent="0.2"/>
    <row r="266" s="88" customFormat="1" x14ac:dyDescent="0.2"/>
    <row r="267" s="88" customFormat="1" x14ac:dyDescent="0.2"/>
    <row r="268" s="88" customFormat="1" x14ac:dyDescent="0.2"/>
    <row r="269" s="88" customFormat="1" x14ac:dyDescent="0.2"/>
    <row r="270" s="88" customFormat="1" x14ac:dyDescent="0.2"/>
    <row r="271" s="88" customFormat="1" x14ac:dyDescent="0.2"/>
    <row r="272" s="88" customFormat="1" x14ac:dyDescent="0.2"/>
    <row r="273" s="88" customFormat="1" x14ac:dyDescent="0.2"/>
    <row r="274" s="88" customFormat="1" x14ac:dyDescent="0.2"/>
    <row r="275" s="88" customFormat="1" x14ac:dyDescent="0.2"/>
    <row r="276" s="88" customFormat="1" x14ac:dyDescent="0.2"/>
    <row r="277" s="88" customFormat="1" x14ac:dyDescent="0.2"/>
    <row r="278" s="88" customFormat="1" x14ac:dyDescent="0.2"/>
    <row r="279" s="88" customFormat="1" x14ac:dyDescent="0.2"/>
    <row r="280" s="88" customFormat="1" x14ac:dyDescent="0.2"/>
    <row r="281" s="88" customFormat="1" x14ac:dyDescent="0.2"/>
    <row r="282" s="88" customFormat="1" x14ac:dyDescent="0.2"/>
    <row r="283" s="88" customFormat="1" x14ac:dyDescent="0.2"/>
    <row r="284" s="88" customFormat="1" x14ac:dyDescent="0.2"/>
    <row r="285" s="88" customFormat="1" x14ac:dyDescent="0.2"/>
    <row r="286" s="88" customFormat="1" x14ac:dyDescent="0.2"/>
    <row r="287" s="88" customFormat="1" x14ac:dyDescent="0.2"/>
    <row r="288" s="88" customFormat="1" x14ac:dyDescent="0.2"/>
    <row r="289" s="88" customFormat="1" x14ac:dyDescent="0.2"/>
    <row r="290" s="88" customFormat="1" x14ac:dyDescent="0.2"/>
    <row r="291" s="88" customFormat="1" x14ac:dyDescent="0.2"/>
    <row r="292" s="88" customFormat="1" x14ac:dyDescent="0.2"/>
    <row r="293" s="88" customFormat="1" x14ac:dyDescent="0.2"/>
    <row r="294" s="88" customFormat="1" x14ac:dyDescent="0.2"/>
    <row r="295" s="88" customFormat="1" x14ac:dyDescent="0.2"/>
    <row r="296" s="88" customFormat="1" x14ac:dyDescent="0.2"/>
    <row r="297" s="88" customFormat="1" x14ac:dyDescent="0.2"/>
    <row r="298" s="88" customFormat="1" x14ac:dyDescent="0.2"/>
    <row r="299" s="88" customFormat="1" x14ac:dyDescent="0.2"/>
    <row r="300" s="88" customFormat="1" x14ac:dyDescent="0.2"/>
    <row r="301" s="88" customFormat="1" x14ac:dyDescent="0.2"/>
    <row r="302" s="88" customFormat="1" x14ac:dyDescent="0.2"/>
    <row r="303" s="88" customFormat="1" x14ac:dyDescent="0.2"/>
    <row r="304" s="88" customFormat="1" x14ac:dyDescent="0.2"/>
    <row r="305" s="88" customFormat="1" x14ac:dyDescent="0.2"/>
    <row r="306" s="88" customFormat="1" x14ac:dyDescent="0.2"/>
    <row r="307" s="88" customFormat="1" x14ac:dyDescent="0.2"/>
    <row r="308" s="88" customFormat="1" x14ac:dyDescent="0.2"/>
    <row r="309" s="88" customFormat="1" x14ac:dyDescent="0.2"/>
    <row r="310" s="88" customFormat="1" x14ac:dyDescent="0.2"/>
    <row r="311" s="88" customFormat="1" x14ac:dyDescent="0.2"/>
    <row r="312" s="88" customFormat="1" x14ac:dyDescent="0.2"/>
    <row r="313" s="88" customFormat="1" x14ac:dyDescent="0.2"/>
    <row r="314" s="88" customFormat="1" x14ac:dyDescent="0.2"/>
    <row r="315" s="88" customFormat="1" x14ac:dyDescent="0.2"/>
    <row r="316" s="88" customFormat="1" x14ac:dyDescent="0.2"/>
    <row r="317" s="88" customFormat="1" x14ac:dyDescent="0.2"/>
    <row r="318" s="88" customFormat="1" x14ac:dyDescent="0.2"/>
    <row r="319" s="88" customFormat="1" x14ac:dyDescent="0.2"/>
    <row r="320" s="88" customFormat="1" x14ac:dyDescent="0.2"/>
    <row r="321" s="88" customFormat="1" x14ac:dyDescent="0.2"/>
    <row r="322" s="88" customFormat="1" x14ac:dyDescent="0.2"/>
    <row r="323" s="88" customFormat="1" x14ac:dyDescent="0.2"/>
    <row r="324" s="88" customFormat="1" x14ac:dyDescent="0.2"/>
    <row r="325" s="88" customFormat="1" x14ac:dyDescent="0.2"/>
    <row r="326" s="88" customFormat="1" x14ac:dyDescent="0.2"/>
    <row r="327" s="88" customFormat="1" x14ac:dyDescent="0.2"/>
    <row r="328" s="88" customFormat="1" x14ac:dyDescent="0.2"/>
    <row r="329" s="88" customFormat="1" x14ac:dyDescent="0.2"/>
    <row r="330" s="88" customFormat="1" x14ac:dyDescent="0.2"/>
    <row r="331" s="88" customFormat="1" x14ac:dyDescent="0.2"/>
    <row r="332" s="88" customFormat="1" x14ac:dyDescent="0.2"/>
    <row r="333" s="88" customFormat="1" x14ac:dyDescent="0.2"/>
    <row r="334" s="88" customFormat="1" x14ac:dyDescent="0.2"/>
    <row r="335" s="88" customFormat="1" x14ac:dyDescent="0.2"/>
    <row r="336" s="88" customFormat="1" x14ac:dyDescent="0.2"/>
    <row r="337" s="88" customFormat="1" x14ac:dyDescent="0.2"/>
    <row r="338" s="88" customFormat="1" x14ac:dyDescent="0.2"/>
    <row r="339" s="88" customFormat="1" x14ac:dyDescent="0.2"/>
    <row r="340" s="88" customFormat="1" x14ac:dyDescent="0.2"/>
    <row r="341" s="88" customFormat="1" x14ac:dyDescent="0.2"/>
    <row r="342" s="88" customFormat="1" x14ac:dyDescent="0.2"/>
    <row r="343" s="88" customFormat="1" x14ac:dyDescent="0.2"/>
    <row r="344" s="88" customFormat="1" x14ac:dyDescent="0.2"/>
    <row r="345" s="88" customFormat="1" x14ac:dyDescent="0.2"/>
    <row r="346" s="88" customFormat="1" x14ac:dyDescent="0.2"/>
    <row r="347" s="88" customFormat="1" x14ac:dyDescent="0.2"/>
    <row r="348" s="88" customFormat="1" x14ac:dyDescent="0.2"/>
    <row r="349" s="88" customFormat="1" x14ac:dyDescent="0.2"/>
    <row r="350" s="88" customFormat="1" x14ac:dyDescent="0.2"/>
    <row r="351" s="88" customFormat="1" x14ac:dyDescent="0.2"/>
    <row r="352" s="88" customFormat="1" x14ac:dyDescent="0.2"/>
    <row r="353" s="88" customFormat="1" x14ac:dyDescent="0.2"/>
    <row r="354" s="88" customFormat="1" x14ac:dyDescent="0.2"/>
    <row r="355" s="88" customFormat="1" x14ac:dyDescent="0.2"/>
    <row r="356" s="88" customFormat="1" x14ac:dyDescent="0.2"/>
    <row r="357" s="88" customFormat="1" x14ac:dyDescent="0.2"/>
    <row r="358" s="88" customFormat="1" x14ac:dyDescent="0.2"/>
    <row r="359" s="88" customFormat="1" x14ac:dyDescent="0.2"/>
    <row r="360" s="88" customFormat="1" x14ac:dyDescent="0.2"/>
    <row r="361" s="88" customFormat="1" x14ac:dyDescent="0.2"/>
    <row r="362" s="88" customFormat="1" x14ac:dyDescent="0.2"/>
    <row r="363" s="88" customFormat="1" x14ac:dyDescent="0.2"/>
    <row r="364" s="88" customFormat="1" x14ac:dyDescent="0.2"/>
    <row r="365" s="88" customFormat="1" x14ac:dyDescent="0.2"/>
    <row r="366" s="88" customFormat="1" x14ac:dyDescent="0.2"/>
    <row r="367" s="88" customFormat="1" x14ac:dyDescent="0.2"/>
    <row r="368" s="88" customFormat="1" x14ac:dyDescent="0.2"/>
    <row r="369" s="88" customFormat="1" x14ac:dyDescent="0.2"/>
    <row r="370" s="88" customFormat="1" x14ac:dyDescent="0.2"/>
    <row r="371" s="88" customFormat="1" x14ac:dyDescent="0.2"/>
    <row r="372" s="88" customFormat="1" x14ac:dyDescent="0.2"/>
    <row r="373" s="88" customFormat="1" x14ac:dyDescent="0.2"/>
    <row r="374" s="88" customFormat="1" x14ac:dyDescent="0.2"/>
    <row r="375" s="88" customFormat="1" x14ac:dyDescent="0.2"/>
    <row r="376" s="88" customFormat="1" x14ac:dyDescent="0.2"/>
    <row r="377" s="88" customFormat="1" x14ac:dyDescent="0.2"/>
    <row r="378" s="88" customFormat="1" x14ac:dyDescent="0.2"/>
    <row r="379" s="88" customFormat="1" x14ac:dyDescent="0.2"/>
    <row r="380" s="88" customFormat="1" x14ac:dyDescent="0.2"/>
    <row r="381" s="88" customFormat="1" x14ac:dyDescent="0.2"/>
    <row r="382" s="88" customFormat="1" x14ac:dyDescent="0.2"/>
    <row r="383" s="88" customFormat="1" x14ac:dyDescent="0.2"/>
    <row r="384" s="88" customFormat="1" x14ac:dyDescent="0.2"/>
    <row r="385" s="88" customFormat="1" x14ac:dyDescent="0.2"/>
    <row r="386" s="88" customFormat="1" x14ac:dyDescent="0.2"/>
    <row r="387" s="88" customFormat="1" x14ac:dyDescent="0.2"/>
    <row r="388" s="88" customFormat="1" x14ac:dyDescent="0.2"/>
    <row r="389" s="88" customFormat="1" x14ac:dyDescent="0.2"/>
    <row r="390" s="88" customFormat="1" x14ac:dyDescent="0.2"/>
    <row r="391" s="88" customFormat="1" x14ac:dyDescent="0.2"/>
    <row r="392" s="88" customFormat="1" x14ac:dyDescent="0.2"/>
    <row r="393" s="88" customFormat="1" x14ac:dyDescent="0.2"/>
    <row r="394" s="88" customFormat="1" x14ac:dyDescent="0.2"/>
    <row r="395" s="88" customFormat="1" x14ac:dyDescent="0.2"/>
    <row r="396" s="88" customFormat="1" x14ac:dyDescent="0.2"/>
    <row r="397" s="88" customFormat="1" x14ac:dyDescent="0.2"/>
    <row r="398" s="88" customFormat="1" x14ac:dyDescent="0.2"/>
    <row r="399" s="88" customFormat="1" x14ac:dyDescent="0.2"/>
    <row r="400" s="88" customFormat="1" x14ac:dyDescent="0.2"/>
    <row r="401" s="88" customFormat="1" x14ac:dyDescent="0.2"/>
    <row r="402" s="88" customFormat="1" x14ac:dyDescent="0.2"/>
    <row r="403" s="88" customFormat="1" x14ac:dyDescent="0.2"/>
    <row r="404" s="88" customFormat="1" x14ac:dyDescent="0.2"/>
    <row r="405" s="88" customFormat="1" x14ac:dyDescent="0.2"/>
    <row r="406" s="88" customFormat="1" x14ac:dyDescent="0.2"/>
    <row r="407" s="88" customFormat="1" x14ac:dyDescent="0.2"/>
    <row r="408" s="88" customFormat="1" x14ac:dyDescent="0.2"/>
    <row r="409" s="88" customFormat="1" x14ac:dyDescent="0.2"/>
    <row r="410" s="88" customFormat="1" x14ac:dyDescent="0.2"/>
    <row r="411" s="88" customFormat="1" x14ac:dyDescent="0.2"/>
    <row r="412" s="88" customFormat="1" x14ac:dyDescent="0.2"/>
    <row r="413" s="88" customFormat="1" x14ac:dyDescent="0.2"/>
    <row r="414" s="88" customFormat="1" x14ac:dyDescent="0.2"/>
    <row r="415" s="88" customFormat="1" x14ac:dyDescent="0.2"/>
    <row r="416" s="88" customFormat="1" x14ac:dyDescent="0.2"/>
    <row r="417" s="88" customFormat="1" x14ac:dyDescent="0.2"/>
    <row r="418" s="88" customFormat="1" x14ac:dyDescent="0.2"/>
    <row r="419" s="88" customFormat="1" x14ac:dyDescent="0.2"/>
    <row r="420" s="88" customFormat="1" x14ac:dyDescent="0.2"/>
    <row r="421" s="88" customFormat="1" x14ac:dyDescent="0.2"/>
    <row r="422" s="88" customFormat="1" x14ac:dyDescent="0.2"/>
    <row r="423" s="88" customFormat="1" x14ac:dyDescent="0.2"/>
    <row r="424" s="88" customFormat="1" x14ac:dyDescent="0.2"/>
    <row r="425" s="88" customFormat="1" x14ac:dyDescent="0.2"/>
    <row r="426" s="88" customFormat="1" x14ac:dyDescent="0.2"/>
    <row r="427" s="88" customFormat="1" x14ac:dyDescent="0.2"/>
    <row r="428" s="88" customFormat="1" x14ac:dyDescent="0.2"/>
    <row r="429" s="88" customFormat="1" x14ac:dyDescent="0.2"/>
    <row r="430" s="88" customFormat="1" x14ac:dyDescent="0.2"/>
    <row r="431" s="88" customFormat="1" x14ac:dyDescent="0.2"/>
    <row r="432" s="88" customFormat="1" x14ac:dyDescent="0.2"/>
    <row r="433" s="88" customFormat="1" x14ac:dyDescent="0.2"/>
    <row r="434" s="88" customFormat="1" x14ac:dyDescent="0.2"/>
    <row r="435" s="88" customFormat="1" x14ac:dyDescent="0.2"/>
    <row r="436" s="88" customFormat="1" x14ac:dyDescent="0.2"/>
    <row r="437" s="88" customFormat="1" x14ac:dyDescent="0.2"/>
    <row r="438" s="88" customFormat="1" x14ac:dyDescent="0.2"/>
    <row r="439" s="88" customFormat="1" x14ac:dyDescent="0.2"/>
    <row r="440" s="88" customFormat="1" x14ac:dyDescent="0.2"/>
    <row r="441" s="88" customFormat="1" x14ac:dyDescent="0.2"/>
    <row r="442" s="88" customFormat="1" x14ac:dyDescent="0.2"/>
    <row r="443" s="88" customFormat="1" x14ac:dyDescent="0.2"/>
    <row r="444" s="88" customFormat="1" x14ac:dyDescent="0.2"/>
    <row r="445" s="88" customFormat="1" x14ac:dyDescent="0.2"/>
    <row r="446" s="88" customFormat="1" x14ac:dyDescent="0.2"/>
    <row r="447" s="88" customFormat="1" x14ac:dyDescent="0.2"/>
    <row r="448" s="88" customFormat="1" x14ac:dyDescent="0.2"/>
    <row r="449" s="88" customFormat="1" x14ac:dyDescent="0.2"/>
    <row r="450" s="88" customFormat="1" x14ac:dyDescent="0.2"/>
    <row r="451" s="88" customFormat="1" x14ac:dyDescent="0.2"/>
    <row r="452" s="88" customFormat="1" x14ac:dyDescent="0.2"/>
    <row r="453" s="88" customFormat="1" x14ac:dyDescent="0.2"/>
    <row r="454" s="88" customFormat="1" x14ac:dyDescent="0.2"/>
    <row r="455" s="88" customFormat="1" x14ac:dyDescent="0.2"/>
    <row r="456" s="88" customFormat="1" x14ac:dyDescent="0.2"/>
    <row r="457" s="88" customFormat="1" x14ac:dyDescent="0.2"/>
    <row r="458" s="88" customFormat="1" x14ac:dyDescent="0.2"/>
    <row r="459" s="88" customFormat="1" x14ac:dyDescent="0.2"/>
    <row r="460" s="88" customFormat="1" x14ac:dyDescent="0.2"/>
    <row r="461" s="88" customFormat="1" x14ac:dyDescent="0.2"/>
    <row r="462" s="88" customFormat="1" x14ac:dyDescent="0.2"/>
    <row r="463" s="88" customFormat="1" x14ac:dyDescent="0.2"/>
    <row r="464" s="88" customFormat="1" x14ac:dyDescent="0.2"/>
    <row r="465" s="88" customFormat="1" x14ac:dyDescent="0.2"/>
    <row r="466" s="88" customFormat="1" x14ac:dyDescent="0.2"/>
    <row r="467" s="88" customFormat="1" x14ac:dyDescent="0.2"/>
    <row r="468" s="88" customFormat="1" x14ac:dyDescent="0.2"/>
    <row r="469" s="88" customFormat="1" x14ac:dyDescent="0.2"/>
    <row r="470" s="88" customFormat="1" x14ac:dyDescent="0.2"/>
    <row r="471" s="88" customFormat="1" x14ac:dyDescent="0.2"/>
    <row r="472" s="88" customFormat="1" x14ac:dyDescent="0.2"/>
    <row r="473" s="88" customFormat="1" x14ac:dyDescent="0.2"/>
    <row r="474" s="88" customFormat="1" x14ac:dyDescent="0.2"/>
    <row r="475" s="88" customFormat="1" x14ac:dyDescent="0.2"/>
    <row r="476" s="88" customFormat="1" x14ac:dyDescent="0.2"/>
    <row r="477" s="88" customFormat="1" x14ac:dyDescent="0.2"/>
    <row r="478" s="88" customFormat="1" x14ac:dyDescent="0.2"/>
    <row r="479" s="88" customFormat="1" x14ac:dyDescent="0.2"/>
    <row r="480" s="88" customFormat="1" x14ac:dyDescent="0.2"/>
    <row r="481" s="88" customFormat="1" x14ac:dyDescent="0.2"/>
    <row r="482" s="88" customFormat="1" x14ac:dyDescent="0.2"/>
    <row r="483" s="88" customFormat="1" x14ac:dyDescent="0.2"/>
    <row r="484" s="88" customFormat="1" x14ac:dyDescent="0.2"/>
    <row r="485" s="88" customFormat="1" x14ac:dyDescent="0.2"/>
    <row r="486" s="88" customFormat="1" x14ac:dyDescent="0.2"/>
    <row r="487" s="88" customFormat="1" x14ac:dyDescent="0.2"/>
    <row r="488" s="88" customFormat="1" x14ac:dyDescent="0.2"/>
    <row r="489" s="88" customFormat="1" x14ac:dyDescent="0.2"/>
    <row r="490" s="88" customFormat="1" x14ac:dyDescent="0.2"/>
    <row r="491" s="88" customFormat="1" x14ac:dyDescent="0.2"/>
    <row r="492" s="88" customFormat="1" x14ac:dyDescent="0.2"/>
    <row r="493" s="88" customFormat="1" x14ac:dyDescent="0.2"/>
    <row r="494" s="88" customFormat="1" x14ac:dyDescent="0.2"/>
    <row r="495" s="88" customFormat="1" x14ac:dyDescent="0.2"/>
    <row r="496" s="88" customFormat="1" x14ac:dyDescent="0.2"/>
    <row r="497" s="88" customFormat="1" x14ac:dyDescent="0.2"/>
    <row r="498" s="88" customFormat="1" x14ac:dyDescent="0.2"/>
    <row r="499" s="88" customFormat="1" x14ac:dyDescent="0.2"/>
    <row r="500" s="88" customFormat="1" x14ac:dyDescent="0.2"/>
    <row r="501" s="88" customFormat="1" x14ac:dyDescent="0.2"/>
    <row r="502" s="88" customFormat="1" x14ac:dyDescent="0.2"/>
    <row r="503" s="88" customFormat="1" x14ac:dyDescent="0.2"/>
    <row r="504" s="88" customFormat="1" x14ac:dyDescent="0.2"/>
    <row r="505" s="88" customFormat="1" x14ac:dyDescent="0.2"/>
    <row r="506" s="88" customFormat="1" x14ac:dyDescent="0.2"/>
    <row r="507" s="88" customFormat="1" x14ac:dyDescent="0.2"/>
    <row r="508" s="88" customFormat="1" x14ac:dyDescent="0.2"/>
    <row r="509" s="88" customFormat="1" x14ac:dyDescent="0.2"/>
    <row r="510" s="88" customFormat="1" x14ac:dyDescent="0.2"/>
    <row r="511" s="88" customFormat="1" x14ac:dyDescent="0.2"/>
    <row r="512" s="88" customFormat="1" x14ac:dyDescent="0.2"/>
    <row r="513" s="88" customFormat="1" x14ac:dyDescent="0.2"/>
    <row r="514" s="88" customFormat="1" x14ac:dyDescent="0.2"/>
    <row r="515" s="88" customFormat="1" x14ac:dyDescent="0.2"/>
    <row r="516" s="88" customFormat="1" x14ac:dyDescent="0.2"/>
    <row r="517" s="88" customFormat="1" x14ac:dyDescent="0.2"/>
    <row r="518" s="88" customFormat="1" x14ac:dyDescent="0.2"/>
    <row r="519" s="88" customFormat="1" x14ac:dyDescent="0.2"/>
    <row r="520" s="88" customFormat="1" x14ac:dyDescent="0.2"/>
    <row r="521" s="88" customFormat="1" x14ac:dyDescent="0.2"/>
    <row r="522" s="88" customFormat="1" x14ac:dyDescent="0.2"/>
    <row r="523" s="88" customFormat="1" x14ac:dyDescent="0.2"/>
    <row r="524" s="88" customFormat="1" x14ac:dyDescent="0.2"/>
    <row r="525" s="88" customFormat="1" x14ac:dyDescent="0.2"/>
    <row r="526" s="88" customFormat="1" x14ac:dyDescent="0.2"/>
    <row r="527" s="88" customFormat="1" x14ac:dyDescent="0.2"/>
    <row r="528" s="88" customFormat="1" x14ac:dyDescent="0.2"/>
    <row r="529" s="88" customFormat="1" x14ac:dyDescent="0.2"/>
    <row r="530" s="88" customFormat="1" x14ac:dyDescent="0.2"/>
    <row r="531" s="88" customFormat="1" x14ac:dyDescent="0.2"/>
    <row r="532" s="88" customFormat="1" x14ac:dyDescent="0.2"/>
    <row r="533" s="88" customFormat="1" x14ac:dyDescent="0.2"/>
    <row r="534" s="88" customFormat="1" x14ac:dyDescent="0.2"/>
    <row r="535" s="88" customFormat="1" x14ac:dyDescent="0.2"/>
    <row r="536" s="88" customFormat="1" x14ac:dyDescent="0.2"/>
    <row r="537" s="88" customFormat="1" x14ac:dyDescent="0.2"/>
    <row r="538" s="88" customFormat="1" x14ac:dyDescent="0.2"/>
    <row r="539" s="88" customFormat="1" x14ac:dyDescent="0.2"/>
    <row r="540" s="88" customFormat="1" x14ac:dyDescent="0.2"/>
    <row r="541" s="88" customFormat="1" x14ac:dyDescent="0.2"/>
    <row r="542" s="88" customFormat="1" x14ac:dyDescent="0.2"/>
    <row r="543" s="88" customFormat="1" x14ac:dyDescent="0.2"/>
    <row r="544" s="88" customFormat="1" x14ac:dyDescent="0.2"/>
    <row r="545" s="88" customFormat="1" x14ac:dyDescent="0.2"/>
    <row r="546" s="88" customFormat="1" x14ac:dyDescent="0.2"/>
    <row r="547" s="88" customFormat="1" x14ac:dyDescent="0.2"/>
    <row r="548" s="88" customFormat="1" x14ac:dyDescent="0.2"/>
    <row r="549" s="88" customFormat="1" x14ac:dyDescent="0.2"/>
    <row r="550" s="88" customFormat="1" x14ac:dyDescent="0.2"/>
    <row r="551" s="88" customFormat="1" x14ac:dyDescent="0.2"/>
    <row r="552" s="88" customFormat="1" x14ac:dyDescent="0.2"/>
    <row r="553" s="88" customFormat="1" x14ac:dyDescent="0.2"/>
    <row r="554" s="88" customFormat="1" x14ac:dyDescent="0.2"/>
    <row r="555" s="88" customFormat="1" x14ac:dyDescent="0.2"/>
    <row r="556" s="88" customFormat="1" x14ac:dyDescent="0.2"/>
    <row r="557" s="88" customFormat="1" x14ac:dyDescent="0.2"/>
    <row r="558" s="88" customFormat="1" x14ac:dyDescent="0.2"/>
    <row r="559" s="88" customFormat="1" x14ac:dyDescent="0.2"/>
    <row r="560" s="88" customFormat="1" x14ac:dyDescent="0.2"/>
    <row r="561" s="88" customFormat="1" x14ac:dyDescent="0.2"/>
    <row r="562" s="88" customFormat="1" x14ac:dyDescent="0.2"/>
    <row r="563" s="88" customFormat="1" x14ac:dyDescent="0.2"/>
    <row r="564" s="88" customFormat="1" x14ac:dyDescent="0.2"/>
    <row r="565" s="88" customFormat="1" x14ac:dyDescent="0.2"/>
    <row r="566" s="88" customFormat="1" x14ac:dyDescent="0.2"/>
    <row r="567" s="88" customFormat="1" x14ac:dyDescent="0.2"/>
    <row r="568" s="88" customFormat="1" x14ac:dyDescent="0.2"/>
    <row r="569" s="88" customFormat="1" x14ac:dyDescent="0.2"/>
    <row r="570" s="88" customFormat="1" x14ac:dyDescent="0.2"/>
    <row r="571" s="88" customFormat="1" x14ac:dyDescent="0.2"/>
    <row r="572" s="88" customFormat="1" x14ac:dyDescent="0.2"/>
    <row r="573" s="88" customFormat="1" x14ac:dyDescent="0.2"/>
    <row r="574" s="88" customFormat="1" x14ac:dyDescent="0.2"/>
    <row r="575" s="88" customFormat="1" x14ac:dyDescent="0.2"/>
    <row r="576" s="88" customFormat="1" x14ac:dyDescent="0.2"/>
    <row r="577" s="88" customFormat="1" x14ac:dyDescent="0.2"/>
    <row r="578" s="88" customFormat="1" x14ac:dyDescent="0.2"/>
    <row r="579" s="88" customFormat="1" x14ac:dyDescent="0.2"/>
    <row r="580" s="88" customFormat="1" x14ac:dyDescent="0.2"/>
    <row r="581" s="88" customFormat="1" x14ac:dyDescent="0.2"/>
    <row r="582" s="88" customFormat="1" x14ac:dyDescent="0.2"/>
    <row r="583" s="88" customFormat="1" x14ac:dyDescent="0.2"/>
    <row r="584" s="88" customFormat="1" x14ac:dyDescent="0.2"/>
    <row r="585" s="88" customFormat="1" x14ac:dyDescent="0.2"/>
    <row r="586" s="88" customFormat="1" x14ac:dyDescent="0.2"/>
    <row r="587" s="88" customFormat="1" x14ac:dyDescent="0.2"/>
    <row r="588" s="88" customFormat="1" x14ac:dyDescent="0.2"/>
    <row r="589" s="88" customFormat="1" x14ac:dyDescent="0.2"/>
    <row r="590" s="88" customFormat="1" x14ac:dyDescent="0.2"/>
    <row r="591" s="88" customFormat="1" x14ac:dyDescent="0.2"/>
    <row r="592" s="88" customFormat="1" x14ac:dyDescent="0.2"/>
    <row r="593" s="88" customFormat="1" x14ac:dyDescent="0.2"/>
    <row r="594" s="88" customFormat="1" x14ac:dyDescent="0.2"/>
    <row r="595" s="88" customFormat="1" x14ac:dyDescent="0.2"/>
    <row r="596" s="88" customFormat="1" x14ac:dyDescent="0.2"/>
    <row r="597" s="88" customFormat="1" x14ac:dyDescent="0.2"/>
    <row r="598" s="88" customFormat="1" x14ac:dyDescent="0.2"/>
    <row r="599" s="88" customFormat="1" x14ac:dyDescent="0.2"/>
    <row r="600" s="88" customFormat="1" x14ac:dyDescent="0.2"/>
    <row r="601" s="88" customFormat="1" x14ac:dyDescent="0.2"/>
    <row r="602" s="88" customFormat="1" x14ac:dyDescent="0.2"/>
    <row r="603" s="88" customFormat="1" x14ac:dyDescent="0.2"/>
    <row r="604" s="88" customFormat="1" x14ac:dyDescent="0.2"/>
    <row r="605" s="88" customFormat="1" x14ac:dyDescent="0.2"/>
    <row r="606" s="88" customFormat="1" x14ac:dyDescent="0.2"/>
    <row r="607" s="88" customFormat="1" x14ac:dyDescent="0.2"/>
    <row r="608" s="88" customFormat="1" x14ac:dyDescent="0.2"/>
    <row r="609" s="88" customFormat="1" x14ac:dyDescent="0.2"/>
    <row r="610" s="88" customFormat="1" x14ac:dyDescent="0.2"/>
    <row r="611" s="88" customFormat="1" x14ac:dyDescent="0.2"/>
    <row r="612" s="88" customFormat="1" x14ac:dyDescent="0.2"/>
    <row r="613" s="88" customFormat="1" x14ac:dyDescent="0.2"/>
    <row r="614" s="88" customFormat="1" x14ac:dyDescent="0.2"/>
    <row r="615" s="88" customFormat="1" x14ac:dyDescent="0.2"/>
    <row r="616" s="88" customFormat="1" x14ac:dyDescent="0.2"/>
    <row r="617" s="88" customFormat="1" x14ac:dyDescent="0.2"/>
    <row r="618" s="88" customFormat="1" x14ac:dyDescent="0.2"/>
    <row r="619" s="88" customFormat="1" x14ac:dyDescent="0.2"/>
    <row r="620" s="88" customFormat="1" x14ac:dyDescent="0.2"/>
    <row r="621" s="88" customFormat="1" x14ac:dyDescent="0.2"/>
    <row r="622" s="88" customFormat="1" x14ac:dyDescent="0.2"/>
    <row r="623" s="88" customFormat="1" x14ac:dyDescent="0.2"/>
    <row r="624" s="88" customFormat="1" x14ac:dyDescent="0.2"/>
    <row r="625" s="88" customFormat="1" x14ac:dyDescent="0.2"/>
    <row r="626" s="88" customFormat="1" x14ac:dyDescent="0.2"/>
    <row r="627" s="88" customFormat="1" x14ac:dyDescent="0.2"/>
    <row r="628" s="88" customFormat="1" x14ac:dyDescent="0.2"/>
    <row r="629" s="88" customFormat="1" x14ac:dyDescent="0.2"/>
    <row r="630" s="88" customFormat="1" x14ac:dyDescent="0.2"/>
    <row r="631" s="88" customFormat="1" x14ac:dyDescent="0.2"/>
    <row r="632" s="88" customFormat="1" x14ac:dyDescent="0.2"/>
    <row r="633" s="88" customFormat="1" x14ac:dyDescent="0.2"/>
    <row r="634" s="88" customFormat="1" x14ac:dyDescent="0.2"/>
    <row r="635" s="88" customFormat="1" x14ac:dyDescent="0.2"/>
    <row r="636" s="88" customFormat="1" x14ac:dyDescent="0.2"/>
    <row r="637" s="88" customFormat="1" x14ac:dyDescent="0.2"/>
    <row r="638" s="88" customFormat="1" x14ac:dyDescent="0.2"/>
    <row r="639" s="88" customFormat="1" x14ac:dyDescent="0.2"/>
    <row r="640" s="88" customFormat="1" x14ac:dyDescent="0.2"/>
    <row r="641" s="88" customFormat="1" x14ac:dyDescent="0.2"/>
    <row r="642" s="88" customFormat="1" x14ac:dyDescent="0.2"/>
    <row r="643" s="88" customFormat="1" x14ac:dyDescent="0.2"/>
    <row r="644" s="88" customFormat="1" x14ac:dyDescent="0.2"/>
    <row r="645" s="88" customFormat="1" x14ac:dyDescent="0.2"/>
    <row r="646" s="88" customFormat="1" x14ac:dyDescent="0.2"/>
    <row r="647" s="88" customFormat="1" x14ac:dyDescent="0.2"/>
    <row r="648" s="88" customFormat="1" x14ac:dyDescent="0.2"/>
    <row r="649" s="88" customFormat="1" x14ac:dyDescent="0.2"/>
    <row r="650" s="88" customFormat="1" x14ac:dyDescent="0.2"/>
    <row r="651" s="88" customFormat="1" x14ac:dyDescent="0.2"/>
    <row r="652" s="88" customFormat="1" x14ac:dyDescent="0.2"/>
    <row r="653" s="88" customFormat="1" x14ac:dyDescent="0.2"/>
    <row r="654" s="88" customFormat="1" x14ac:dyDescent="0.2"/>
    <row r="655" s="88" customFormat="1" x14ac:dyDescent="0.2"/>
    <row r="656" s="88" customFormat="1" x14ac:dyDescent="0.2"/>
    <row r="657" s="88" customFormat="1" x14ac:dyDescent="0.2"/>
    <row r="658" s="88" customFormat="1" x14ac:dyDescent="0.2"/>
    <row r="659" s="88" customFormat="1" x14ac:dyDescent="0.2"/>
    <row r="660" s="88" customFormat="1" x14ac:dyDescent="0.2"/>
    <row r="661" s="88" customFormat="1" x14ac:dyDescent="0.2"/>
    <row r="662" s="88" customFormat="1" x14ac:dyDescent="0.2"/>
    <row r="663" s="88" customFormat="1" x14ac:dyDescent="0.2"/>
    <row r="664" s="88" customFormat="1" x14ac:dyDescent="0.2"/>
    <row r="665" s="88" customFormat="1" x14ac:dyDescent="0.2"/>
    <row r="666" s="88" customFormat="1" x14ac:dyDescent="0.2"/>
    <row r="667" s="88" customFormat="1" x14ac:dyDescent="0.2"/>
    <row r="668" s="88" customFormat="1" x14ac:dyDescent="0.2"/>
    <row r="669" s="88" customFormat="1" x14ac:dyDescent="0.2"/>
    <row r="670" s="88" customFormat="1" x14ac:dyDescent="0.2"/>
    <row r="671" s="88" customFormat="1" x14ac:dyDescent="0.2"/>
    <row r="672" s="88" customFormat="1" x14ac:dyDescent="0.2"/>
    <row r="673" s="88" customFormat="1" x14ac:dyDescent="0.2"/>
    <row r="674" s="88" customFormat="1" x14ac:dyDescent="0.2"/>
    <row r="675" s="88" customFormat="1" x14ac:dyDescent="0.2"/>
    <row r="676" s="88" customFormat="1" x14ac:dyDescent="0.2"/>
    <row r="677" s="88" customFormat="1" x14ac:dyDescent="0.2"/>
    <row r="678" s="88" customFormat="1" x14ac:dyDescent="0.2"/>
    <row r="679" s="88" customFormat="1" x14ac:dyDescent="0.2"/>
    <row r="680" s="88" customFormat="1" x14ac:dyDescent="0.2"/>
    <row r="681" s="88" customFormat="1" x14ac:dyDescent="0.2"/>
    <row r="682" s="88" customFormat="1" x14ac:dyDescent="0.2"/>
    <row r="683" s="88" customFormat="1" x14ac:dyDescent="0.2"/>
    <row r="684" s="88" customFormat="1" x14ac:dyDescent="0.2"/>
    <row r="685" s="88" customFormat="1" x14ac:dyDescent="0.2"/>
    <row r="686" s="88" customFormat="1" x14ac:dyDescent="0.2"/>
    <row r="687" s="88" customFormat="1" x14ac:dyDescent="0.2"/>
    <row r="688" s="88" customFormat="1" x14ac:dyDescent="0.2"/>
    <row r="689" s="88" customFormat="1" x14ac:dyDescent="0.2"/>
    <row r="690" s="88" customFormat="1" x14ac:dyDescent="0.2"/>
    <row r="691" s="88" customFormat="1" x14ac:dyDescent="0.2"/>
    <row r="692" s="88" customFormat="1" x14ac:dyDescent="0.2"/>
    <row r="693" s="88" customFormat="1" x14ac:dyDescent="0.2"/>
    <row r="694" s="88" customFormat="1" x14ac:dyDescent="0.2"/>
    <row r="695" s="88" customFormat="1" x14ac:dyDescent="0.2"/>
    <row r="696" s="88" customFormat="1" x14ac:dyDescent="0.2"/>
    <row r="697" s="88" customFormat="1" x14ac:dyDescent="0.2"/>
    <row r="698" s="88" customFormat="1" x14ac:dyDescent="0.2"/>
  </sheetData>
  <sheetProtection selectLockedCells="1"/>
  <dataValidations count="1">
    <dataValidation type="textLength" operator="lessThanOrEqual" allowBlank="1" showInputMessage="1" showErrorMessage="1" sqref="B9 B4:C8 E4:H9" xr:uid="{00000000-0002-0000-0900-000000000000}">
      <formula1>255</formula1>
    </dataValidation>
  </dataValidations>
  <hyperlinks>
    <hyperlink ref="H6" r:id="rId1" xr:uid="{00000000-0004-0000-0900-000000000000}"/>
    <hyperlink ref="K6" r:id="rId2" xr:uid="{00000000-0004-0000-0900-000001000000}"/>
    <hyperlink ref="H5" r:id="rId3" xr:uid="{00000000-0004-0000-0900-000002000000}"/>
    <hyperlink ref="H4" r:id="rId4" xr:uid="{00000000-0004-0000-09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F0"/>
  </sheetPr>
  <dimension ref="A1:G109"/>
  <sheetViews>
    <sheetView zoomScale="80" zoomScaleNormal="80" workbookViewId="0"/>
  </sheetViews>
  <sheetFormatPr defaultColWidth="8.85546875" defaultRowHeight="12.75" x14ac:dyDescent="0.2"/>
  <cols>
    <col min="1" max="1" width="4" style="19" customWidth="1"/>
    <col min="2" max="2" width="20.42578125" style="19" bestFit="1" customWidth="1"/>
    <col min="3" max="3" width="25.5703125" style="19" customWidth="1"/>
    <col min="4" max="4" width="14.28515625" style="19" bestFit="1" customWidth="1"/>
    <col min="5" max="5" width="24.5703125" style="19" customWidth="1"/>
    <col min="6" max="6" width="31.85546875" style="19" bestFit="1" customWidth="1"/>
    <col min="7" max="7" width="7.140625" style="19" customWidth="1"/>
    <col min="8" max="16384" width="8.85546875" style="19"/>
  </cols>
  <sheetData>
    <row r="1" spans="1:7" ht="18" x14ac:dyDescent="0.25">
      <c r="A1" s="24" t="s">
        <v>1515</v>
      </c>
    </row>
    <row r="2" spans="1:7" x14ac:dyDescent="0.2">
      <c r="B2" s="27" t="s">
        <v>1530</v>
      </c>
      <c r="C2" s="27"/>
      <c r="D2" s="27"/>
      <c r="E2" s="27" t="s">
        <v>1520</v>
      </c>
      <c r="F2" s="27"/>
      <c r="G2" s="27"/>
    </row>
    <row r="3" spans="1:7" x14ac:dyDescent="0.2">
      <c r="A3" s="33" t="s">
        <v>800</v>
      </c>
      <c r="B3" s="33" t="s">
        <v>1493</v>
      </c>
      <c r="C3" s="33" t="s">
        <v>1209</v>
      </c>
      <c r="D3" s="169" t="s">
        <v>8</v>
      </c>
      <c r="E3" s="33" t="s">
        <v>1524</v>
      </c>
      <c r="F3" s="33" t="s">
        <v>1525</v>
      </c>
      <c r="G3" s="33" t="s">
        <v>5</v>
      </c>
    </row>
    <row r="4" spans="1:7" s="88" customFormat="1" ht="51" x14ac:dyDescent="0.2">
      <c r="A4" s="85">
        <v>1</v>
      </c>
      <c r="B4" s="82" t="s">
        <v>1484</v>
      </c>
      <c r="C4" s="86" t="s">
        <v>1628</v>
      </c>
      <c r="D4" s="81" t="s">
        <v>1612</v>
      </c>
      <c r="E4" s="85" t="s">
        <v>1485</v>
      </c>
      <c r="F4" s="82" t="s">
        <v>1613</v>
      </c>
      <c r="G4" s="85">
        <v>2012</v>
      </c>
    </row>
    <row r="5" spans="1:7" s="88" customFormat="1" ht="143.25" customHeight="1" x14ac:dyDescent="0.2">
      <c r="A5" s="85">
        <v>2</v>
      </c>
      <c r="B5" s="85" t="s">
        <v>1828</v>
      </c>
      <c r="C5" s="85" t="s">
        <v>1829</v>
      </c>
      <c r="D5" s="81" t="s">
        <v>1612</v>
      </c>
      <c r="E5" s="85"/>
      <c r="F5" s="82" t="s">
        <v>2245</v>
      </c>
      <c r="G5" s="85">
        <v>2012</v>
      </c>
    </row>
    <row r="6" spans="1:7" s="88" customFormat="1" ht="114.75" x14ac:dyDescent="0.2">
      <c r="A6" s="85">
        <v>3</v>
      </c>
      <c r="B6" s="81" t="s">
        <v>1827</v>
      </c>
      <c r="C6" s="82" t="s">
        <v>1610</v>
      </c>
      <c r="D6" s="85"/>
      <c r="E6" s="85"/>
      <c r="F6" s="85"/>
      <c r="G6" s="85">
        <v>2012</v>
      </c>
    </row>
    <row r="7" spans="1:7" s="88" customFormat="1" x14ac:dyDescent="0.2">
      <c r="A7" s="85"/>
      <c r="B7" s="85"/>
      <c r="C7" s="85"/>
      <c r="D7" s="85"/>
      <c r="E7" s="85"/>
      <c r="F7" s="85"/>
      <c r="G7" s="85"/>
    </row>
    <row r="8" spans="1:7" s="88" customFormat="1" x14ac:dyDescent="0.2">
      <c r="A8" s="85"/>
      <c r="B8" s="85"/>
      <c r="C8" s="85"/>
      <c r="D8" s="85"/>
      <c r="E8" s="85"/>
      <c r="F8" s="85"/>
      <c r="G8" s="85"/>
    </row>
    <row r="9" spans="1:7" s="88" customFormat="1" x14ac:dyDescent="0.2">
      <c r="A9" s="85"/>
      <c r="B9" s="85"/>
      <c r="C9" s="85"/>
      <c r="D9" s="85"/>
      <c r="E9" s="85"/>
      <c r="F9" s="85"/>
      <c r="G9" s="85"/>
    </row>
    <row r="10" spans="1:7" s="88" customFormat="1" x14ac:dyDescent="0.2">
      <c r="A10" s="85"/>
      <c r="B10" s="85"/>
      <c r="C10" s="85"/>
      <c r="D10" s="85"/>
      <c r="E10" s="85"/>
      <c r="F10" s="85"/>
      <c r="G10" s="85"/>
    </row>
    <row r="11" spans="1:7" s="88" customFormat="1" x14ac:dyDescent="0.2">
      <c r="A11" s="85"/>
      <c r="B11" s="85"/>
      <c r="C11" s="85"/>
      <c r="D11" s="85"/>
      <c r="E11" s="85"/>
      <c r="F11" s="85"/>
      <c r="G11" s="85"/>
    </row>
    <row r="12" spans="1:7" s="88" customFormat="1" x14ac:dyDescent="0.2">
      <c r="A12" s="85"/>
      <c r="B12" s="85"/>
      <c r="C12" s="85"/>
      <c r="D12" s="85"/>
      <c r="E12" s="85"/>
      <c r="F12" s="85"/>
      <c r="G12" s="85"/>
    </row>
    <row r="13" spans="1:7" s="88" customFormat="1" x14ac:dyDescent="0.2">
      <c r="A13" s="85"/>
      <c r="B13" s="85"/>
      <c r="C13" s="85"/>
      <c r="D13" s="85"/>
      <c r="E13" s="85"/>
      <c r="F13" s="85"/>
      <c r="G13" s="85"/>
    </row>
    <row r="14" spans="1:7" s="88" customFormat="1" x14ac:dyDescent="0.2">
      <c r="A14" s="85"/>
      <c r="B14" s="85"/>
      <c r="C14" s="85"/>
      <c r="D14" s="85"/>
      <c r="E14" s="85"/>
      <c r="F14" s="85"/>
      <c r="G14" s="85"/>
    </row>
    <row r="15" spans="1:7" s="88" customFormat="1" x14ac:dyDescent="0.2">
      <c r="A15" s="85"/>
      <c r="B15" s="85"/>
      <c r="C15" s="85"/>
      <c r="D15" s="85"/>
      <c r="E15" s="85"/>
      <c r="F15" s="85"/>
      <c r="G15" s="85"/>
    </row>
    <row r="16" spans="1:7" s="88" customFormat="1" x14ac:dyDescent="0.2">
      <c r="A16" s="85"/>
      <c r="B16" s="85"/>
      <c r="C16" s="85"/>
      <c r="D16" s="85"/>
      <c r="E16" s="85"/>
      <c r="F16" s="85"/>
      <c r="G16" s="85"/>
    </row>
    <row r="17" spans="1:7" s="88" customFormat="1" x14ac:dyDescent="0.2">
      <c r="A17" s="85"/>
      <c r="B17" s="85"/>
      <c r="C17" s="85"/>
      <c r="D17" s="85"/>
      <c r="E17" s="85"/>
      <c r="F17" s="85"/>
      <c r="G17" s="85"/>
    </row>
    <row r="18" spans="1:7" s="88" customFormat="1" x14ac:dyDescent="0.2">
      <c r="A18" s="85"/>
      <c r="B18" s="85"/>
      <c r="C18" s="85"/>
      <c r="D18" s="85"/>
      <c r="E18" s="85"/>
      <c r="F18" s="85"/>
      <c r="G18" s="85"/>
    </row>
    <row r="19" spans="1:7" s="88" customFormat="1" x14ac:dyDescent="0.2">
      <c r="A19" s="85"/>
      <c r="B19" s="85"/>
      <c r="C19" s="85"/>
      <c r="D19" s="85"/>
      <c r="E19" s="85"/>
      <c r="F19" s="85"/>
      <c r="G19" s="85"/>
    </row>
    <row r="20" spans="1:7" s="88" customFormat="1" x14ac:dyDescent="0.2">
      <c r="A20" s="85"/>
      <c r="B20" s="85"/>
      <c r="C20" s="85"/>
      <c r="D20" s="85"/>
      <c r="E20" s="85"/>
      <c r="F20" s="85"/>
      <c r="G20" s="85"/>
    </row>
    <row r="21" spans="1:7" s="88" customFormat="1" x14ac:dyDescent="0.2">
      <c r="A21" s="85"/>
      <c r="B21" s="85"/>
      <c r="C21" s="85"/>
      <c r="D21" s="85"/>
      <c r="E21" s="85"/>
      <c r="F21" s="85"/>
      <c r="G21" s="85"/>
    </row>
    <row r="22" spans="1:7" s="88" customFormat="1" x14ac:dyDescent="0.2">
      <c r="A22" s="85"/>
      <c r="B22" s="85"/>
      <c r="C22" s="85"/>
      <c r="D22" s="85"/>
      <c r="E22" s="85"/>
      <c r="F22" s="85"/>
      <c r="G22" s="85"/>
    </row>
    <row r="23" spans="1:7" s="88" customFormat="1" x14ac:dyDescent="0.2">
      <c r="A23" s="85"/>
      <c r="B23" s="85"/>
      <c r="C23" s="85"/>
      <c r="D23" s="85"/>
      <c r="E23" s="85"/>
      <c r="F23" s="85"/>
      <c r="G23" s="85"/>
    </row>
    <row r="24" spans="1:7" s="88" customFormat="1" x14ac:dyDescent="0.2">
      <c r="A24" s="85"/>
      <c r="B24" s="85"/>
      <c r="C24" s="85"/>
      <c r="D24" s="85"/>
      <c r="E24" s="85"/>
      <c r="F24" s="85"/>
      <c r="G24" s="85"/>
    </row>
    <row r="25" spans="1:7" s="88" customFormat="1" x14ac:dyDescent="0.2">
      <c r="A25" s="85"/>
      <c r="B25" s="85"/>
      <c r="C25" s="85"/>
      <c r="D25" s="85"/>
      <c r="E25" s="85"/>
      <c r="F25" s="85"/>
      <c r="G25" s="85"/>
    </row>
    <row r="26" spans="1:7" s="88" customFormat="1" x14ac:dyDescent="0.2">
      <c r="A26" s="85"/>
      <c r="B26" s="85"/>
      <c r="C26" s="85"/>
      <c r="D26" s="85"/>
      <c r="E26" s="85"/>
      <c r="F26" s="85"/>
      <c r="G26" s="85"/>
    </row>
    <row r="27" spans="1:7" s="88" customFormat="1" x14ac:dyDescent="0.2">
      <c r="A27" s="85"/>
      <c r="B27" s="85"/>
      <c r="C27" s="85"/>
      <c r="D27" s="85"/>
      <c r="E27" s="85"/>
      <c r="F27" s="85"/>
      <c r="G27" s="85"/>
    </row>
    <row r="28" spans="1:7" s="88" customFormat="1" x14ac:dyDescent="0.2">
      <c r="A28" s="85"/>
      <c r="B28" s="85"/>
      <c r="C28" s="85"/>
      <c r="D28" s="85"/>
      <c r="E28" s="85"/>
      <c r="F28" s="85"/>
      <c r="G28" s="85"/>
    </row>
    <row r="29" spans="1:7" s="88" customFormat="1" x14ac:dyDescent="0.2">
      <c r="A29" s="85"/>
      <c r="B29" s="85"/>
      <c r="C29" s="85"/>
      <c r="D29" s="85"/>
      <c r="E29" s="85"/>
      <c r="F29" s="85"/>
      <c r="G29" s="85"/>
    </row>
    <row r="30" spans="1:7" s="88" customFormat="1" x14ac:dyDescent="0.2">
      <c r="A30" s="85"/>
      <c r="B30" s="85"/>
      <c r="C30" s="85"/>
      <c r="D30" s="85"/>
      <c r="E30" s="85"/>
      <c r="F30" s="85"/>
      <c r="G30" s="85"/>
    </row>
    <row r="31" spans="1:7" s="88" customFormat="1" x14ac:dyDescent="0.2">
      <c r="A31" s="85"/>
      <c r="B31" s="85"/>
      <c r="C31" s="85"/>
      <c r="D31" s="85"/>
      <c r="E31" s="85"/>
      <c r="F31" s="85"/>
      <c r="G31" s="85"/>
    </row>
    <row r="32" spans="1:7" s="88" customFormat="1" x14ac:dyDescent="0.2">
      <c r="A32" s="85"/>
      <c r="B32" s="85"/>
      <c r="C32" s="85"/>
      <c r="D32" s="85"/>
      <c r="E32" s="85"/>
      <c r="F32" s="85"/>
      <c r="G32" s="85"/>
    </row>
    <row r="33" spans="1:7" s="88" customFormat="1" x14ac:dyDescent="0.2">
      <c r="A33" s="85"/>
      <c r="B33" s="85"/>
      <c r="C33" s="85"/>
      <c r="D33" s="85"/>
      <c r="E33" s="85"/>
      <c r="F33" s="85"/>
      <c r="G33" s="85"/>
    </row>
    <row r="34" spans="1:7" s="88" customFormat="1" x14ac:dyDescent="0.2">
      <c r="A34" s="85"/>
      <c r="B34" s="85"/>
      <c r="C34" s="85"/>
      <c r="D34" s="85"/>
      <c r="E34" s="85"/>
      <c r="F34" s="85"/>
      <c r="G34" s="85"/>
    </row>
    <row r="35" spans="1:7" s="88" customFormat="1" x14ac:dyDescent="0.2">
      <c r="A35" s="85"/>
      <c r="B35" s="85"/>
      <c r="C35" s="85"/>
      <c r="D35" s="85"/>
      <c r="E35" s="85"/>
      <c r="F35" s="85"/>
      <c r="G35" s="85"/>
    </row>
    <row r="36" spans="1:7" s="88" customFormat="1" x14ac:dyDescent="0.2">
      <c r="A36" s="85"/>
      <c r="B36" s="85"/>
      <c r="C36" s="85"/>
      <c r="D36" s="85"/>
      <c r="E36" s="85"/>
      <c r="F36" s="85"/>
      <c r="G36" s="85"/>
    </row>
    <row r="37" spans="1:7" s="88" customFormat="1" x14ac:dyDescent="0.2">
      <c r="A37" s="85"/>
      <c r="B37" s="85"/>
      <c r="C37" s="85"/>
      <c r="D37" s="85"/>
      <c r="E37" s="85"/>
      <c r="F37" s="85"/>
      <c r="G37" s="85"/>
    </row>
    <row r="38" spans="1:7" s="88" customFormat="1" x14ac:dyDescent="0.2">
      <c r="A38" s="85"/>
      <c r="B38" s="85"/>
      <c r="C38" s="85"/>
      <c r="D38" s="85"/>
      <c r="E38" s="85"/>
      <c r="F38" s="85"/>
      <c r="G38" s="85"/>
    </row>
    <row r="39" spans="1:7" s="88" customFormat="1" x14ac:dyDescent="0.2">
      <c r="A39" s="85"/>
      <c r="B39" s="85"/>
      <c r="C39" s="85"/>
      <c r="D39" s="85"/>
      <c r="E39" s="85"/>
      <c r="F39" s="85"/>
      <c r="G39" s="85"/>
    </row>
    <row r="40" spans="1:7" s="88" customFormat="1" x14ac:dyDescent="0.2"/>
    <row r="41" spans="1:7" s="88" customFormat="1" x14ac:dyDescent="0.2"/>
    <row r="42" spans="1:7" s="88" customFormat="1" x14ac:dyDescent="0.2"/>
    <row r="43" spans="1:7" s="88" customFormat="1" x14ac:dyDescent="0.2"/>
    <row r="44" spans="1:7" s="88" customFormat="1" x14ac:dyDescent="0.2"/>
    <row r="45" spans="1:7" s="88" customFormat="1" x14ac:dyDescent="0.2"/>
    <row r="46" spans="1:7" s="88" customFormat="1" x14ac:dyDescent="0.2"/>
    <row r="47" spans="1:7" s="88" customFormat="1" x14ac:dyDescent="0.2"/>
    <row r="48" spans="1:7"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sheetData>
  <sheetProtection selectLockedCells="1"/>
  <dataValidations count="1">
    <dataValidation type="textLength" operator="lessThanOrEqual" allowBlank="1" showInputMessage="1" showErrorMessage="1" sqref="B4 D4:E4 B6 D5" xr:uid="{00000000-0002-0000-0A00-000000000000}">
      <formula1>255</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rgb="FF00B050"/>
  </sheetPr>
  <dimension ref="A1:L5686"/>
  <sheetViews>
    <sheetView showFormulas="1" workbookViewId="0">
      <pane ySplit="8" topLeftCell="A9" activePane="bottomLeft" state="frozen"/>
      <selection pane="bottomLeft" activeCell="E23" sqref="E23"/>
    </sheetView>
  </sheetViews>
  <sheetFormatPr defaultColWidth="9.140625" defaultRowHeight="12.75" x14ac:dyDescent="0.2"/>
  <cols>
    <col min="1" max="16384" width="9.140625" style="49"/>
  </cols>
  <sheetData>
    <row r="1" spans="1:12" x14ac:dyDescent="0.2">
      <c r="A1" s="387" t="s">
        <v>1686</v>
      </c>
      <c r="B1" s="388"/>
      <c r="C1" s="388"/>
      <c r="D1" s="388"/>
      <c r="E1" s="388"/>
      <c r="F1" s="388"/>
      <c r="G1" s="388"/>
      <c r="H1" s="388"/>
      <c r="I1" s="388"/>
      <c r="J1" s="388"/>
      <c r="K1" s="388"/>
      <c r="L1" s="388"/>
    </row>
    <row r="2" spans="1:12" x14ac:dyDescent="0.2">
      <c r="A2" s="389"/>
      <c r="B2" s="390"/>
      <c r="C2" s="390"/>
      <c r="D2" s="390"/>
      <c r="E2" s="390"/>
      <c r="F2" s="390"/>
      <c r="G2" s="390"/>
      <c r="H2" s="390"/>
      <c r="I2" s="390"/>
      <c r="J2" s="390"/>
      <c r="K2" s="390"/>
      <c r="L2" s="390"/>
    </row>
    <row r="3" spans="1:12" x14ac:dyDescent="0.2">
      <c r="A3" s="391" t="s">
        <v>1687</v>
      </c>
      <c r="B3" s="392"/>
      <c r="C3" s="392"/>
      <c r="D3" s="392"/>
      <c r="E3" s="392"/>
      <c r="F3" s="392"/>
      <c r="G3" s="392"/>
      <c r="H3" s="392"/>
      <c r="I3" s="77"/>
      <c r="J3" s="77"/>
      <c r="K3" s="77"/>
      <c r="L3" s="77"/>
    </row>
    <row r="4" spans="1:12" x14ac:dyDescent="0.2">
      <c r="A4" s="391" t="s">
        <v>1688</v>
      </c>
      <c r="B4" s="392"/>
      <c r="C4" s="392"/>
      <c r="D4" s="392"/>
      <c r="E4" s="392"/>
      <c r="F4" s="392"/>
      <c r="G4" s="392"/>
      <c r="H4" s="392"/>
      <c r="I4" s="77"/>
      <c r="J4" s="77"/>
      <c r="K4" s="77"/>
      <c r="L4" s="77"/>
    </row>
    <row r="5" spans="1:12" x14ac:dyDescent="0.2">
      <c r="A5" s="392" t="s">
        <v>1692</v>
      </c>
      <c r="B5" s="392"/>
      <c r="C5" s="392"/>
      <c r="D5" s="392"/>
      <c r="E5" s="392"/>
      <c r="F5" s="392"/>
      <c r="G5" s="392"/>
      <c r="H5" s="392"/>
      <c r="I5" s="77"/>
      <c r="J5" s="77"/>
      <c r="K5" s="77"/>
      <c r="L5" s="77"/>
    </row>
    <row r="6" spans="1:12" x14ac:dyDescent="0.2">
      <c r="A6" s="391" t="s">
        <v>1689</v>
      </c>
      <c r="B6" s="392"/>
      <c r="C6" s="392"/>
      <c r="D6" s="392"/>
      <c r="E6" s="392"/>
      <c r="F6" s="392"/>
      <c r="G6" s="392"/>
      <c r="H6" s="392"/>
      <c r="I6" s="77"/>
      <c r="J6" s="77"/>
      <c r="K6" s="77"/>
      <c r="L6" s="77"/>
    </row>
    <row r="7" spans="1:12" x14ac:dyDescent="0.2">
      <c r="A7" s="78"/>
      <c r="B7" s="80"/>
      <c r="C7" s="392" t="s">
        <v>1690</v>
      </c>
      <c r="D7" s="392"/>
      <c r="E7" s="392"/>
      <c r="F7" s="392"/>
      <c r="G7" s="392"/>
      <c r="H7" s="392"/>
      <c r="I7" s="77"/>
      <c r="J7" s="77"/>
      <c r="K7" s="77"/>
      <c r="L7" s="77"/>
    </row>
    <row r="8" spans="1:12" s="124" customFormat="1" x14ac:dyDescent="0.2">
      <c r="A8" s="123"/>
      <c r="B8" s="123"/>
      <c r="C8" s="386" t="s">
        <v>1691</v>
      </c>
      <c r="D8" s="386"/>
      <c r="E8" s="386"/>
      <c r="F8" s="386"/>
      <c r="G8" s="386"/>
      <c r="H8" s="386"/>
      <c r="I8" s="386"/>
      <c r="J8" s="386"/>
    </row>
    <row r="9" spans="1:12" s="93" customFormat="1" x14ac:dyDescent="0.2"/>
    <row r="10" spans="1:12" s="93" customFormat="1" x14ac:dyDescent="0.2"/>
    <row r="11" spans="1:12" s="93" customFormat="1" x14ac:dyDescent="0.2"/>
    <row r="12" spans="1:12" s="93" customFormat="1" x14ac:dyDescent="0.2"/>
    <row r="13" spans="1:12" s="93" customFormat="1" x14ac:dyDescent="0.2"/>
    <row r="14" spans="1:12" s="93" customFormat="1" x14ac:dyDescent="0.2"/>
    <row r="15" spans="1:12" s="93" customFormat="1" x14ac:dyDescent="0.2"/>
    <row r="16" spans="1:12" s="93" customFormat="1" x14ac:dyDescent="0.2"/>
    <row r="17" s="93" customFormat="1" x14ac:dyDescent="0.2"/>
    <row r="18" s="93" customFormat="1" x14ac:dyDescent="0.2"/>
    <row r="19" s="93" customFormat="1" x14ac:dyDescent="0.2"/>
    <row r="20" s="93" customFormat="1" x14ac:dyDescent="0.2"/>
    <row r="21" s="93" customFormat="1" x14ac:dyDescent="0.2"/>
    <row r="22" s="93" customFormat="1" x14ac:dyDescent="0.2"/>
    <row r="23" s="93" customFormat="1" x14ac:dyDescent="0.2"/>
    <row r="24" s="93" customFormat="1" x14ac:dyDescent="0.2"/>
    <row r="25" s="93" customFormat="1" x14ac:dyDescent="0.2"/>
    <row r="26" s="93" customFormat="1" x14ac:dyDescent="0.2"/>
    <row r="27" s="93" customFormat="1" x14ac:dyDescent="0.2"/>
    <row r="28" s="93" customFormat="1" x14ac:dyDescent="0.2"/>
    <row r="29" s="93" customFormat="1" x14ac:dyDescent="0.2"/>
    <row r="30" s="93" customFormat="1" x14ac:dyDescent="0.2"/>
    <row r="31" s="93" customFormat="1" x14ac:dyDescent="0.2"/>
    <row r="32" s="93" customFormat="1" x14ac:dyDescent="0.2"/>
    <row r="33" s="93" customFormat="1" x14ac:dyDescent="0.2"/>
    <row r="34" s="93" customFormat="1" x14ac:dyDescent="0.2"/>
    <row r="35" s="93" customFormat="1" x14ac:dyDescent="0.2"/>
    <row r="36" s="93" customFormat="1" x14ac:dyDescent="0.2"/>
    <row r="37" s="93" customFormat="1" x14ac:dyDescent="0.2"/>
    <row r="38" s="93" customFormat="1" x14ac:dyDescent="0.2"/>
    <row r="39" s="93" customFormat="1" x14ac:dyDescent="0.2"/>
    <row r="40" s="93" customFormat="1" x14ac:dyDescent="0.2"/>
    <row r="41" s="93" customFormat="1" x14ac:dyDescent="0.2"/>
    <row r="42" s="93" customFormat="1" x14ac:dyDescent="0.2"/>
    <row r="43" s="93" customFormat="1" x14ac:dyDescent="0.2"/>
    <row r="44" s="93" customFormat="1" x14ac:dyDescent="0.2"/>
    <row r="45" s="93" customFormat="1" x14ac:dyDescent="0.2"/>
    <row r="46" s="93" customFormat="1" x14ac:dyDescent="0.2"/>
    <row r="47" s="93" customFormat="1" x14ac:dyDescent="0.2"/>
    <row r="48" s="93" customFormat="1" x14ac:dyDescent="0.2"/>
    <row r="49" s="93" customFormat="1" x14ac:dyDescent="0.2"/>
    <row r="50" s="93" customFormat="1" x14ac:dyDescent="0.2"/>
    <row r="51" s="93" customFormat="1" x14ac:dyDescent="0.2"/>
    <row r="52" s="93" customFormat="1" x14ac:dyDescent="0.2"/>
    <row r="53" s="93" customFormat="1" x14ac:dyDescent="0.2"/>
    <row r="54" s="93" customFormat="1" x14ac:dyDescent="0.2"/>
    <row r="55" s="93" customFormat="1" x14ac:dyDescent="0.2"/>
    <row r="56" s="93" customFormat="1" x14ac:dyDescent="0.2"/>
    <row r="57" s="93" customFormat="1" x14ac:dyDescent="0.2"/>
    <row r="58" s="93" customFormat="1" x14ac:dyDescent="0.2"/>
    <row r="59" s="93" customFormat="1" x14ac:dyDescent="0.2"/>
    <row r="60" s="93" customFormat="1" x14ac:dyDescent="0.2"/>
    <row r="61" s="93" customFormat="1" x14ac:dyDescent="0.2"/>
    <row r="62" s="93" customFormat="1" x14ac:dyDescent="0.2"/>
    <row r="63" s="93" customFormat="1" x14ac:dyDescent="0.2"/>
    <row r="64" s="93" customFormat="1" x14ac:dyDescent="0.2"/>
    <row r="65" s="93" customFormat="1" x14ac:dyDescent="0.2"/>
    <row r="66" s="93" customFormat="1" x14ac:dyDescent="0.2"/>
    <row r="67" s="93" customFormat="1" x14ac:dyDescent="0.2"/>
    <row r="68" s="93" customFormat="1" x14ac:dyDescent="0.2"/>
    <row r="69" s="93" customFormat="1" x14ac:dyDescent="0.2"/>
    <row r="70" s="93" customFormat="1" x14ac:dyDescent="0.2"/>
    <row r="71" s="93" customFormat="1" x14ac:dyDescent="0.2"/>
    <row r="72" s="93" customFormat="1" x14ac:dyDescent="0.2"/>
    <row r="73" s="93" customFormat="1" x14ac:dyDescent="0.2"/>
    <row r="74" s="93" customFormat="1" x14ac:dyDescent="0.2"/>
    <row r="75" s="93" customFormat="1" x14ac:dyDescent="0.2"/>
    <row r="76" s="93" customFormat="1" x14ac:dyDescent="0.2"/>
    <row r="77" s="93" customFormat="1" x14ac:dyDescent="0.2"/>
    <row r="78" s="93" customFormat="1" x14ac:dyDescent="0.2"/>
    <row r="79" s="93" customFormat="1" x14ac:dyDescent="0.2"/>
    <row r="80" s="93" customFormat="1" x14ac:dyDescent="0.2"/>
    <row r="81" s="93" customFormat="1" x14ac:dyDescent="0.2"/>
    <row r="82" s="93" customFormat="1" x14ac:dyDescent="0.2"/>
    <row r="83" s="93" customFormat="1" x14ac:dyDescent="0.2"/>
    <row r="84" s="93" customFormat="1" x14ac:dyDescent="0.2"/>
    <row r="85" s="93" customFormat="1" x14ac:dyDescent="0.2"/>
    <row r="86" s="93" customFormat="1" x14ac:dyDescent="0.2"/>
    <row r="87" s="93" customFormat="1" x14ac:dyDescent="0.2"/>
    <row r="88" s="93" customFormat="1" x14ac:dyDescent="0.2"/>
    <row r="89" s="93" customFormat="1" x14ac:dyDescent="0.2"/>
    <row r="90" s="93" customFormat="1" x14ac:dyDescent="0.2"/>
    <row r="91" s="93" customFormat="1" x14ac:dyDescent="0.2"/>
    <row r="92" s="93" customFormat="1" x14ac:dyDescent="0.2"/>
    <row r="93" s="93" customFormat="1" x14ac:dyDescent="0.2"/>
    <row r="94" s="93" customFormat="1" x14ac:dyDescent="0.2"/>
    <row r="95" s="93" customFormat="1" x14ac:dyDescent="0.2"/>
    <row r="96" s="93" customFormat="1" x14ac:dyDescent="0.2"/>
    <row r="97" s="93" customFormat="1" x14ac:dyDescent="0.2"/>
    <row r="98" s="93" customFormat="1" x14ac:dyDescent="0.2"/>
    <row r="99" s="93" customFormat="1" x14ac:dyDescent="0.2"/>
    <row r="100" s="93" customFormat="1" x14ac:dyDescent="0.2"/>
    <row r="101" s="93" customFormat="1" x14ac:dyDescent="0.2"/>
    <row r="102" s="93" customFormat="1" x14ac:dyDescent="0.2"/>
    <row r="103" s="93" customFormat="1" x14ac:dyDescent="0.2"/>
    <row r="104" s="93" customFormat="1" x14ac:dyDescent="0.2"/>
    <row r="105" s="93" customFormat="1" x14ac:dyDescent="0.2"/>
    <row r="106" s="93" customFormat="1" x14ac:dyDescent="0.2"/>
    <row r="107" s="93" customFormat="1" x14ac:dyDescent="0.2"/>
    <row r="108" s="93" customFormat="1" x14ac:dyDescent="0.2"/>
    <row r="109" s="93" customFormat="1" x14ac:dyDescent="0.2"/>
    <row r="110" s="93" customFormat="1" x14ac:dyDescent="0.2"/>
    <row r="111" s="93" customFormat="1" x14ac:dyDescent="0.2"/>
    <row r="112" s="93" customFormat="1" x14ac:dyDescent="0.2"/>
    <row r="113" s="93" customFormat="1" x14ac:dyDescent="0.2"/>
    <row r="114" s="93" customFormat="1" x14ac:dyDescent="0.2"/>
    <row r="115" s="93" customFormat="1" x14ac:dyDescent="0.2"/>
    <row r="116" s="93" customFormat="1" x14ac:dyDescent="0.2"/>
    <row r="117" s="93" customFormat="1" x14ac:dyDescent="0.2"/>
    <row r="118" s="93" customFormat="1" x14ac:dyDescent="0.2"/>
    <row r="119" s="93" customFormat="1" x14ac:dyDescent="0.2"/>
    <row r="120" s="93" customFormat="1" x14ac:dyDescent="0.2"/>
    <row r="121" s="93" customFormat="1" x14ac:dyDescent="0.2"/>
    <row r="122" s="93" customFormat="1" x14ac:dyDescent="0.2"/>
    <row r="123" s="93" customFormat="1" x14ac:dyDescent="0.2"/>
    <row r="124" s="93" customFormat="1" x14ac:dyDescent="0.2"/>
    <row r="125" s="93" customFormat="1" x14ac:dyDescent="0.2"/>
    <row r="126" s="93" customFormat="1" x14ac:dyDescent="0.2"/>
    <row r="127" s="93" customFormat="1" x14ac:dyDescent="0.2"/>
    <row r="128" s="93" customFormat="1" x14ac:dyDescent="0.2"/>
    <row r="129" s="93" customFormat="1" x14ac:dyDescent="0.2"/>
    <row r="130" s="93" customFormat="1" x14ac:dyDescent="0.2"/>
    <row r="131" s="93" customFormat="1" x14ac:dyDescent="0.2"/>
    <row r="132" s="93" customFormat="1" x14ac:dyDescent="0.2"/>
    <row r="133" s="93" customFormat="1" x14ac:dyDescent="0.2"/>
    <row r="134" s="93" customFormat="1" x14ac:dyDescent="0.2"/>
    <row r="135" s="93" customFormat="1" x14ac:dyDescent="0.2"/>
    <row r="136" s="93" customFormat="1" x14ac:dyDescent="0.2"/>
    <row r="137" s="93" customFormat="1" x14ac:dyDescent="0.2"/>
    <row r="138" s="93" customFormat="1" x14ac:dyDescent="0.2"/>
    <row r="139" s="93" customFormat="1" x14ac:dyDescent="0.2"/>
    <row r="140" s="93" customFormat="1" x14ac:dyDescent="0.2"/>
    <row r="141" s="93" customFormat="1" x14ac:dyDescent="0.2"/>
    <row r="142" s="93" customFormat="1" x14ac:dyDescent="0.2"/>
    <row r="143" s="93" customFormat="1" x14ac:dyDescent="0.2"/>
    <row r="144" s="93" customFormat="1" x14ac:dyDescent="0.2"/>
    <row r="145" s="93" customFormat="1" x14ac:dyDescent="0.2"/>
    <row r="146" s="93" customFormat="1" x14ac:dyDescent="0.2"/>
    <row r="147" s="93" customFormat="1" x14ac:dyDescent="0.2"/>
    <row r="148" s="93" customFormat="1" x14ac:dyDescent="0.2"/>
    <row r="149" s="93" customFormat="1" x14ac:dyDescent="0.2"/>
    <row r="150" s="93" customFormat="1" x14ac:dyDescent="0.2"/>
    <row r="151" s="93" customFormat="1" x14ac:dyDescent="0.2"/>
    <row r="152" s="93" customFormat="1" x14ac:dyDescent="0.2"/>
    <row r="153" s="93" customFormat="1" x14ac:dyDescent="0.2"/>
    <row r="154" s="93" customFormat="1" x14ac:dyDescent="0.2"/>
    <row r="155" s="93" customFormat="1" x14ac:dyDescent="0.2"/>
    <row r="156" s="93" customFormat="1" x14ac:dyDescent="0.2"/>
    <row r="157" s="93" customFormat="1" x14ac:dyDescent="0.2"/>
    <row r="158" s="93" customFormat="1" x14ac:dyDescent="0.2"/>
    <row r="159" s="93" customFormat="1" x14ac:dyDescent="0.2"/>
    <row r="160" s="93" customFormat="1" x14ac:dyDescent="0.2"/>
    <row r="161" s="93" customFormat="1" x14ac:dyDescent="0.2"/>
    <row r="162" s="93" customFormat="1" x14ac:dyDescent="0.2"/>
    <row r="163" s="93" customFormat="1" x14ac:dyDescent="0.2"/>
    <row r="164" s="93" customFormat="1" x14ac:dyDescent="0.2"/>
    <row r="165" s="93" customFormat="1" x14ac:dyDescent="0.2"/>
    <row r="166" s="93" customFormat="1" x14ac:dyDescent="0.2"/>
    <row r="167" s="93" customFormat="1" x14ac:dyDescent="0.2"/>
    <row r="168" s="93" customFormat="1" x14ac:dyDescent="0.2"/>
    <row r="169" s="93" customFormat="1" x14ac:dyDescent="0.2"/>
    <row r="170" s="93" customFormat="1" x14ac:dyDescent="0.2"/>
    <row r="171" s="93" customFormat="1" x14ac:dyDescent="0.2"/>
    <row r="172" s="93" customFormat="1" x14ac:dyDescent="0.2"/>
    <row r="173" s="93" customFormat="1" x14ac:dyDescent="0.2"/>
    <row r="174" s="93" customFormat="1" x14ac:dyDescent="0.2"/>
    <row r="175" s="93" customFormat="1" x14ac:dyDescent="0.2"/>
    <row r="176" s="93" customFormat="1" x14ac:dyDescent="0.2"/>
    <row r="177" s="93" customFormat="1" x14ac:dyDescent="0.2"/>
    <row r="178" s="93" customFormat="1" x14ac:dyDescent="0.2"/>
    <row r="179" s="93" customFormat="1" x14ac:dyDescent="0.2"/>
    <row r="180" s="93" customFormat="1" x14ac:dyDescent="0.2"/>
    <row r="181" s="93" customFormat="1" x14ac:dyDescent="0.2"/>
    <row r="182" s="93" customFormat="1" x14ac:dyDescent="0.2"/>
    <row r="183" s="93" customFormat="1" x14ac:dyDescent="0.2"/>
    <row r="184" s="93" customFormat="1" x14ac:dyDescent="0.2"/>
    <row r="185" s="93" customFormat="1" x14ac:dyDescent="0.2"/>
    <row r="186" s="93" customFormat="1" x14ac:dyDescent="0.2"/>
    <row r="187" s="93" customFormat="1" x14ac:dyDescent="0.2"/>
    <row r="188" s="93" customFormat="1" x14ac:dyDescent="0.2"/>
    <row r="189" s="93" customFormat="1" x14ac:dyDescent="0.2"/>
    <row r="190" s="93" customFormat="1" x14ac:dyDescent="0.2"/>
    <row r="191" s="93" customFormat="1" x14ac:dyDescent="0.2"/>
    <row r="192" s="93" customFormat="1" x14ac:dyDescent="0.2"/>
    <row r="193" s="93" customFormat="1" x14ac:dyDescent="0.2"/>
    <row r="194" s="93" customFormat="1" x14ac:dyDescent="0.2"/>
    <row r="195" s="93" customFormat="1" x14ac:dyDescent="0.2"/>
    <row r="196" s="93" customFormat="1" x14ac:dyDescent="0.2"/>
    <row r="197" s="93" customFormat="1" x14ac:dyDescent="0.2"/>
    <row r="198" s="93" customFormat="1" x14ac:dyDescent="0.2"/>
    <row r="199" s="93" customFormat="1" x14ac:dyDescent="0.2"/>
    <row r="200" s="93" customFormat="1" x14ac:dyDescent="0.2"/>
    <row r="201" s="93" customFormat="1" x14ac:dyDescent="0.2"/>
    <row r="202" s="93" customFormat="1" x14ac:dyDescent="0.2"/>
    <row r="203" s="93" customFormat="1" x14ac:dyDescent="0.2"/>
    <row r="204" s="93" customFormat="1" x14ac:dyDescent="0.2"/>
    <row r="205" s="93" customFormat="1" x14ac:dyDescent="0.2"/>
    <row r="206" s="93" customFormat="1" x14ac:dyDescent="0.2"/>
    <row r="207" s="93" customFormat="1" x14ac:dyDescent="0.2"/>
    <row r="208" s="93" customFormat="1" x14ac:dyDescent="0.2"/>
    <row r="209" s="93" customFormat="1" x14ac:dyDescent="0.2"/>
    <row r="210" s="93" customFormat="1" x14ac:dyDescent="0.2"/>
    <row r="211" s="93" customFormat="1" x14ac:dyDescent="0.2"/>
    <row r="212" s="93" customFormat="1" x14ac:dyDescent="0.2"/>
    <row r="213" s="93" customFormat="1" x14ac:dyDescent="0.2"/>
    <row r="214" s="93" customFormat="1" x14ac:dyDescent="0.2"/>
    <row r="215" s="93" customFormat="1" x14ac:dyDescent="0.2"/>
    <row r="216" s="93" customFormat="1" x14ac:dyDescent="0.2"/>
    <row r="217" s="93" customFormat="1" x14ac:dyDescent="0.2"/>
    <row r="218" s="93" customFormat="1" x14ac:dyDescent="0.2"/>
    <row r="219" s="93" customFormat="1" x14ac:dyDescent="0.2"/>
    <row r="220" s="93" customFormat="1" x14ac:dyDescent="0.2"/>
    <row r="221" s="93" customFormat="1" x14ac:dyDescent="0.2"/>
    <row r="222" s="93" customFormat="1" x14ac:dyDescent="0.2"/>
    <row r="223" s="93" customFormat="1" x14ac:dyDescent="0.2"/>
    <row r="224" s="93" customFormat="1" x14ac:dyDescent="0.2"/>
    <row r="225" s="93" customFormat="1" x14ac:dyDescent="0.2"/>
    <row r="226" s="93" customFormat="1" x14ac:dyDescent="0.2"/>
    <row r="227" s="93" customFormat="1" x14ac:dyDescent="0.2"/>
    <row r="228" s="93" customFormat="1" x14ac:dyDescent="0.2"/>
    <row r="229" s="93" customFormat="1" x14ac:dyDescent="0.2"/>
    <row r="230" s="93" customFormat="1" x14ac:dyDescent="0.2"/>
    <row r="231" s="93" customFormat="1" x14ac:dyDescent="0.2"/>
    <row r="232" s="93" customFormat="1" x14ac:dyDescent="0.2"/>
    <row r="233" s="93" customFormat="1" x14ac:dyDescent="0.2"/>
    <row r="234" s="93" customFormat="1" x14ac:dyDescent="0.2"/>
    <row r="235" s="93" customFormat="1" x14ac:dyDescent="0.2"/>
    <row r="236" s="93" customFormat="1" x14ac:dyDescent="0.2"/>
    <row r="237" s="93" customFormat="1" x14ac:dyDescent="0.2"/>
    <row r="238" s="93" customFormat="1" x14ac:dyDescent="0.2"/>
    <row r="239" s="93" customFormat="1" x14ac:dyDescent="0.2"/>
    <row r="240" s="93" customFormat="1" x14ac:dyDescent="0.2"/>
    <row r="241" s="93" customFormat="1" x14ac:dyDescent="0.2"/>
    <row r="242" s="93" customFormat="1" x14ac:dyDescent="0.2"/>
    <row r="243" s="93" customFormat="1" x14ac:dyDescent="0.2"/>
    <row r="244" s="93" customFormat="1" x14ac:dyDescent="0.2"/>
    <row r="245" s="93" customFormat="1" x14ac:dyDescent="0.2"/>
    <row r="246" s="93" customFormat="1" x14ac:dyDescent="0.2"/>
    <row r="247" s="93" customFormat="1" x14ac:dyDescent="0.2"/>
    <row r="248" s="93" customFormat="1" x14ac:dyDescent="0.2"/>
    <row r="249" s="93" customFormat="1" x14ac:dyDescent="0.2"/>
    <row r="250" s="93" customFormat="1" x14ac:dyDescent="0.2"/>
    <row r="251" s="93" customFormat="1" x14ac:dyDescent="0.2"/>
    <row r="252" s="93" customFormat="1" x14ac:dyDescent="0.2"/>
    <row r="253" s="93" customFormat="1" x14ac:dyDescent="0.2"/>
    <row r="254" s="93" customFormat="1" x14ac:dyDescent="0.2"/>
    <row r="255" s="93" customFormat="1" x14ac:dyDescent="0.2"/>
    <row r="256" s="93" customFormat="1" x14ac:dyDescent="0.2"/>
    <row r="257" s="93" customFormat="1" x14ac:dyDescent="0.2"/>
    <row r="258" s="93" customFormat="1" x14ac:dyDescent="0.2"/>
    <row r="259" s="93" customFormat="1" x14ac:dyDescent="0.2"/>
    <row r="260" s="93" customFormat="1" x14ac:dyDescent="0.2"/>
    <row r="261" s="93" customFormat="1" x14ac:dyDescent="0.2"/>
    <row r="262" s="93" customFormat="1" x14ac:dyDescent="0.2"/>
    <row r="263" s="93" customFormat="1" x14ac:dyDescent="0.2"/>
    <row r="264" s="93" customFormat="1" x14ac:dyDescent="0.2"/>
    <row r="265" s="93" customFormat="1" x14ac:dyDescent="0.2"/>
    <row r="266" s="93" customFormat="1" x14ac:dyDescent="0.2"/>
    <row r="267" s="93" customFormat="1" x14ac:dyDescent="0.2"/>
    <row r="268" s="93" customFormat="1" x14ac:dyDescent="0.2"/>
    <row r="269" s="93" customFormat="1" x14ac:dyDescent="0.2"/>
    <row r="270" s="93" customFormat="1" x14ac:dyDescent="0.2"/>
    <row r="271" s="93" customFormat="1" x14ac:dyDescent="0.2"/>
    <row r="272" s="93" customFormat="1" x14ac:dyDescent="0.2"/>
    <row r="273" s="93" customFormat="1" x14ac:dyDescent="0.2"/>
    <row r="274" s="93" customFormat="1" x14ac:dyDescent="0.2"/>
    <row r="275" s="93" customFormat="1" x14ac:dyDescent="0.2"/>
    <row r="276" s="93" customFormat="1" x14ac:dyDescent="0.2"/>
    <row r="277" s="93" customFormat="1" x14ac:dyDescent="0.2"/>
    <row r="278" s="93" customFormat="1" x14ac:dyDescent="0.2"/>
    <row r="279" s="93" customFormat="1" x14ac:dyDescent="0.2"/>
    <row r="280" s="93" customFormat="1" x14ac:dyDescent="0.2"/>
    <row r="281" s="93" customFormat="1" x14ac:dyDescent="0.2"/>
    <row r="282" s="93" customFormat="1" x14ac:dyDescent="0.2"/>
    <row r="283" s="93" customFormat="1" x14ac:dyDescent="0.2"/>
    <row r="284" s="93" customFormat="1" x14ac:dyDescent="0.2"/>
    <row r="285" s="93" customFormat="1" x14ac:dyDescent="0.2"/>
    <row r="286" s="93" customFormat="1" x14ac:dyDescent="0.2"/>
    <row r="287" s="93" customFormat="1" x14ac:dyDescent="0.2"/>
    <row r="288" s="93" customFormat="1" x14ac:dyDescent="0.2"/>
    <row r="289" s="93" customFormat="1" x14ac:dyDescent="0.2"/>
    <row r="290" s="93" customFormat="1" x14ac:dyDescent="0.2"/>
    <row r="291" s="93" customFormat="1" x14ac:dyDescent="0.2"/>
    <row r="292" s="93" customFormat="1" x14ac:dyDescent="0.2"/>
    <row r="293" s="93" customFormat="1" x14ac:dyDescent="0.2"/>
    <row r="294" s="93" customFormat="1" x14ac:dyDescent="0.2"/>
    <row r="295" s="93" customFormat="1" x14ac:dyDescent="0.2"/>
    <row r="296" s="93" customFormat="1" x14ac:dyDescent="0.2"/>
    <row r="297" s="93" customFormat="1" x14ac:dyDescent="0.2"/>
    <row r="298" s="93" customFormat="1" x14ac:dyDescent="0.2"/>
    <row r="299" s="93" customFormat="1" x14ac:dyDescent="0.2"/>
    <row r="300" s="93" customFormat="1" x14ac:dyDescent="0.2"/>
    <row r="301" s="93" customFormat="1" x14ac:dyDescent="0.2"/>
    <row r="302" s="93" customFormat="1" x14ac:dyDescent="0.2"/>
    <row r="303" s="93" customFormat="1" x14ac:dyDescent="0.2"/>
    <row r="304" s="93" customFormat="1" x14ac:dyDescent="0.2"/>
    <row r="305" s="93" customFormat="1" x14ac:dyDescent="0.2"/>
    <row r="306" s="93" customFormat="1" x14ac:dyDescent="0.2"/>
    <row r="307" s="93" customFormat="1" x14ac:dyDescent="0.2"/>
    <row r="308" s="93" customFormat="1" x14ac:dyDescent="0.2"/>
    <row r="309" s="93" customFormat="1" x14ac:dyDescent="0.2"/>
    <row r="310" s="93" customFormat="1" x14ac:dyDescent="0.2"/>
    <row r="311" s="93" customFormat="1" x14ac:dyDescent="0.2"/>
    <row r="312" s="93" customFormat="1" x14ac:dyDescent="0.2"/>
    <row r="313" s="93" customFormat="1" x14ac:dyDescent="0.2"/>
    <row r="314" s="93" customFormat="1" x14ac:dyDescent="0.2"/>
    <row r="315" s="93" customFormat="1" x14ac:dyDescent="0.2"/>
    <row r="316" s="93" customFormat="1" x14ac:dyDescent="0.2"/>
    <row r="317" s="93" customFormat="1" x14ac:dyDescent="0.2"/>
    <row r="318" s="93" customFormat="1" x14ac:dyDescent="0.2"/>
    <row r="319" s="93" customFormat="1" x14ac:dyDescent="0.2"/>
    <row r="320" s="93" customFormat="1" x14ac:dyDescent="0.2"/>
    <row r="321" s="93" customFormat="1" x14ac:dyDescent="0.2"/>
    <row r="322" s="93" customFormat="1" x14ac:dyDescent="0.2"/>
    <row r="323" s="93" customFormat="1" x14ac:dyDescent="0.2"/>
    <row r="324" s="93" customFormat="1" x14ac:dyDescent="0.2"/>
    <row r="325" s="93" customFormat="1" x14ac:dyDescent="0.2"/>
    <row r="326" s="93" customFormat="1" x14ac:dyDescent="0.2"/>
    <row r="327" s="93" customFormat="1" x14ac:dyDescent="0.2"/>
    <row r="328" s="93" customFormat="1" x14ac:dyDescent="0.2"/>
    <row r="329" s="93" customFormat="1" x14ac:dyDescent="0.2"/>
    <row r="330" s="93" customFormat="1" x14ac:dyDescent="0.2"/>
    <row r="331" s="93" customFormat="1" x14ac:dyDescent="0.2"/>
    <row r="332" s="93" customFormat="1" x14ac:dyDescent="0.2"/>
    <row r="333" s="93" customFormat="1" x14ac:dyDescent="0.2"/>
    <row r="334" s="93" customFormat="1" x14ac:dyDescent="0.2"/>
    <row r="335" s="93" customFormat="1" x14ac:dyDescent="0.2"/>
    <row r="336" s="93" customFormat="1" x14ac:dyDescent="0.2"/>
    <row r="337" s="93" customFormat="1" x14ac:dyDescent="0.2"/>
    <row r="338" s="93" customFormat="1" x14ac:dyDescent="0.2"/>
    <row r="339" s="93" customFormat="1" x14ac:dyDescent="0.2"/>
    <row r="340" s="93" customFormat="1" x14ac:dyDescent="0.2"/>
    <row r="341" s="93" customFormat="1" x14ac:dyDescent="0.2"/>
    <row r="342" s="93" customFormat="1" x14ac:dyDescent="0.2"/>
    <row r="343" s="93" customFormat="1" x14ac:dyDescent="0.2"/>
    <row r="344" s="93" customFormat="1" x14ac:dyDescent="0.2"/>
    <row r="345" s="93" customFormat="1" x14ac:dyDescent="0.2"/>
    <row r="346" s="93" customFormat="1" x14ac:dyDescent="0.2"/>
    <row r="347" s="93" customFormat="1" x14ac:dyDescent="0.2"/>
    <row r="348" s="93" customFormat="1" x14ac:dyDescent="0.2"/>
    <row r="349" s="93" customFormat="1" x14ac:dyDescent="0.2"/>
    <row r="350" s="93" customFormat="1" x14ac:dyDescent="0.2"/>
    <row r="351" s="93" customFormat="1" x14ac:dyDescent="0.2"/>
    <row r="352" s="93" customFormat="1" x14ac:dyDescent="0.2"/>
    <row r="353" s="93" customFormat="1" x14ac:dyDescent="0.2"/>
    <row r="354" s="93" customFormat="1" x14ac:dyDescent="0.2"/>
    <row r="355" s="93" customFormat="1" x14ac:dyDescent="0.2"/>
    <row r="356" s="93" customFormat="1" x14ac:dyDescent="0.2"/>
    <row r="357" s="93" customFormat="1" x14ac:dyDescent="0.2"/>
    <row r="358" s="93" customFormat="1" x14ac:dyDescent="0.2"/>
    <row r="359" s="93" customFormat="1" x14ac:dyDescent="0.2"/>
    <row r="360" s="93" customFormat="1" x14ac:dyDescent="0.2"/>
    <row r="361" s="93" customFormat="1" x14ac:dyDescent="0.2"/>
    <row r="362" s="93" customFormat="1" x14ac:dyDescent="0.2"/>
    <row r="363" s="93" customFormat="1" x14ac:dyDescent="0.2"/>
    <row r="364" s="93" customFormat="1" x14ac:dyDescent="0.2"/>
    <row r="365" s="93" customFormat="1" x14ac:dyDescent="0.2"/>
    <row r="366" s="93" customFormat="1" x14ac:dyDescent="0.2"/>
    <row r="367" s="93" customFormat="1" x14ac:dyDescent="0.2"/>
    <row r="368" s="93" customFormat="1" x14ac:dyDescent="0.2"/>
    <row r="369" s="93" customFormat="1" x14ac:dyDescent="0.2"/>
    <row r="370" s="93" customFormat="1" x14ac:dyDescent="0.2"/>
    <row r="371" s="93" customFormat="1" x14ac:dyDescent="0.2"/>
    <row r="372" s="93" customFormat="1" x14ac:dyDescent="0.2"/>
    <row r="373" s="93" customFormat="1" x14ac:dyDescent="0.2"/>
    <row r="374" s="93" customFormat="1" x14ac:dyDescent="0.2"/>
    <row r="375" s="93" customFormat="1" x14ac:dyDescent="0.2"/>
    <row r="376" s="93" customFormat="1" x14ac:dyDescent="0.2"/>
    <row r="377" s="93" customFormat="1" x14ac:dyDescent="0.2"/>
    <row r="378" s="93" customFormat="1" x14ac:dyDescent="0.2"/>
    <row r="379" s="93" customFormat="1" x14ac:dyDescent="0.2"/>
    <row r="380" s="93" customFormat="1" x14ac:dyDescent="0.2"/>
    <row r="381" s="93" customFormat="1" x14ac:dyDescent="0.2"/>
    <row r="382" s="93" customFormat="1" x14ac:dyDescent="0.2"/>
    <row r="383" s="93" customFormat="1" x14ac:dyDescent="0.2"/>
    <row r="384" s="93" customFormat="1" x14ac:dyDescent="0.2"/>
    <row r="385" s="93" customFormat="1" x14ac:dyDescent="0.2"/>
    <row r="386" s="93" customFormat="1" x14ac:dyDescent="0.2"/>
    <row r="387" s="93" customFormat="1" x14ac:dyDescent="0.2"/>
    <row r="388" s="93" customFormat="1" x14ac:dyDescent="0.2"/>
    <row r="389" s="93" customFormat="1" x14ac:dyDescent="0.2"/>
    <row r="390" s="93" customFormat="1" x14ac:dyDescent="0.2"/>
    <row r="391" s="93" customFormat="1" x14ac:dyDescent="0.2"/>
    <row r="392" s="93" customFormat="1" x14ac:dyDescent="0.2"/>
    <row r="393" s="93" customFormat="1" x14ac:dyDescent="0.2"/>
    <row r="394" s="93" customFormat="1" x14ac:dyDescent="0.2"/>
    <row r="395" s="93" customFormat="1" x14ac:dyDescent="0.2"/>
    <row r="396" s="93" customFormat="1" x14ac:dyDescent="0.2"/>
    <row r="397" s="93" customFormat="1" x14ac:dyDescent="0.2"/>
    <row r="398" s="93" customFormat="1" x14ac:dyDescent="0.2"/>
    <row r="399" s="93" customFormat="1" x14ac:dyDescent="0.2"/>
    <row r="400" s="93" customFormat="1" x14ac:dyDescent="0.2"/>
    <row r="401" s="93" customFormat="1" x14ac:dyDescent="0.2"/>
    <row r="402" s="93" customFormat="1" x14ac:dyDescent="0.2"/>
    <row r="403" s="93" customFormat="1" x14ac:dyDescent="0.2"/>
    <row r="404" s="93" customFormat="1" x14ac:dyDescent="0.2"/>
    <row r="405" s="93" customFormat="1" x14ac:dyDescent="0.2"/>
    <row r="406" s="93" customFormat="1" x14ac:dyDescent="0.2"/>
    <row r="407" s="93" customFormat="1" x14ac:dyDescent="0.2"/>
    <row r="408" s="93" customFormat="1" x14ac:dyDescent="0.2"/>
    <row r="409" s="93" customFormat="1" x14ac:dyDescent="0.2"/>
    <row r="410" s="93" customFormat="1" x14ac:dyDescent="0.2"/>
    <row r="411" s="93" customFormat="1" x14ac:dyDescent="0.2"/>
    <row r="412" s="93" customFormat="1" x14ac:dyDescent="0.2"/>
    <row r="413" s="93" customFormat="1" x14ac:dyDescent="0.2"/>
    <row r="414" s="93" customFormat="1" x14ac:dyDescent="0.2"/>
    <row r="415" s="93" customFormat="1" x14ac:dyDescent="0.2"/>
    <row r="416" s="93" customFormat="1" x14ac:dyDescent="0.2"/>
    <row r="417" s="93" customFormat="1" x14ac:dyDescent="0.2"/>
    <row r="418" s="93" customFormat="1" x14ac:dyDescent="0.2"/>
    <row r="419" s="93" customFormat="1" x14ac:dyDescent="0.2"/>
    <row r="420" s="93" customFormat="1" x14ac:dyDescent="0.2"/>
    <row r="421" s="93" customFormat="1" x14ac:dyDescent="0.2"/>
    <row r="422" s="93" customFormat="1" x14ac:dyDescent="0.2"/>
    <row r="423" s="93" customFormat="1" x14ac:dyDescent="0.2"/>
    <row r="424" s="93" customFormat="1" x14ac:dyDescent="0.2"/>
    <row r="425" s="93" customFormat="1" x14ac:dyDescent="0.2"/>
    <row r="426" s="93" customFormat="1" x14ac:dyDescent="0.2"/>
    <row r="427" s="93" customFormat="1" x14ac:dyDescent="0.2"/>
    <row r="428" s="93" customFormat="1" x14ac:dyDescent="0.2"/>
    <row r="429" s="93" customFormat="1" x14ac:dyDescent="0.2"/>
    <row r="430" s="93" customFormat="1" x14ac:dyDescent="0.2"/>
    <row r="431" s="93" customFormat="1" x14ac:dyDescent="0.2"/>
    <row r="432" s="93" customFormat="1" x14ac:dyDescent="0.2"/>
    <row r="433" s="93" customFormat="1" x14ac:dyDescent="0.2"/>
    <row r="434" s="93" customFormat="1" x14ac:dyDescent="0.2"/>
    <row r="435" s="93" customFormat="1" x14ac:dyDescent="0.2"/>
    <row r="436" s="93" customFormat="1" x14ac:dyDescent="0.2"/>
    <row r="437" s="93" customFormat="1" x14ac:dyDescent="0.2"/>
    <row r="438" s="93" customFormat="1" x14ac:dyDescent="0.2"/>
    <row r="439" s="93" customFormat="1" x14ac:dyDescent="0.2"/>
    <row r="440" s="93" customFormat="1" x14ac:dyDescent="0.2"/>
    <row r="441" s="93" customFormat="1" x14ac:dyDescent="0.2"/>
    <row r="442" s="93" customFormat="1" x14ac:dyDescent="0.2"/>
    <row r="443" s="93" customFormat="1" x14ac:dyDescent="0.2"/>
    <row r="444" s="93" customFormat="1" x14ac:dyDescent="0.2"/>
    <row r="445" s="93" customFormat="1" x14ac:dyDescent="0.2"/>
    <row r="446" s="93" customFormat="1" x14ac:dyDescent="0.2"/>
    <row r="447" s="93" customFormat="1" x14ac:dyDescent="0.2"/>
    <row r="448" s="93" customFormat="1" x14ac:dyDescent="0.2"/>
    <row r="449" s="93" customFormat="1" x14ac:dyDescent="0.2"/>
    <row r="450" s="93" customFormat="1" x14ac:dyDescent="0.2"/>
    <row r="451" s="93" customFormat="1" x14ac:dyDescent="0.2"/>
    <row r="452" s="93" customFormat="1" x14ac:dyDescent="0.2"/>
    <row r="453" s="93" customFormat="1" x14ac:dyDescent="0.2"/>
    <row r="454" s="93" customFormat="1" x14ac:dyDescent="0.2"/>
    <row r="455" s="93" customFormat="1" x14ac:dyDescent="0.2"/>
    <row r="456" s="93" customFormat="1" x14ac:dyDescent="0.2"/>
    <row r="457" s="93" customFormat="1" x14ac:dyDescent="0.2"/>
    <row r="458" s="93" customFormat="1" x14ac:dyDescent="0.2"/>
    <row r="459" s="93" customFormat="1" x14ac:dyDescent="0.2"/>
    <row r="460" s="93" customFormat="1" x14ac:dyDescent="0.2"/>
    <row r="461" s="93" customFormat="1" x14ac:dyDescent="0.2"/>
    <row r="462" s="93" customFormat="1" x14ac:dyDescent="0.2"/>
    <row r="463" s="93" customFormat="1" x14ac:dyDescent="0.2"/>
    <row r="464" s="93" customFormat="1" x14ac:dyDescent="0.2"/>
    <row r="465" s="93" customFormat="1" x14ac:dyDescent="0.2"/>
    <row r="466" s="93" customFormat="1" x14ac:dyDescent="0.2"/>
    <row r="467" s="93" customFormat="1" x14ac:dyDescent="0.2"/>
    <row r="468" s="93" customFormat="1" x14ac:dyDescent="0.2"/>
    <row r="469" s="93" customFormat="1" x14ac:dyDescent="0.2"/>
    <row r="470" s="93" customFormat="1" x14ac:dyDescent="0.2"/>
    <row r="471" s="93" customFormat="1" x14ac:dyDescent="0.2"/>
    <row r="472" s="93" customFormat="1" x14ac:dyDescent="0.2"/>
    <row r="473" s="93" customFormat="1" x14ac:dyDescent="0.2"/>
    <row r="474" s="93" customFormat="1" x14ac:dyDescent="0.2"/>
    <row r="475" s="93" customFormat="1" x14ac:dyDescent="0.2"/>
    <row r="476" s="93" customFormat="1" x14ac:dyDescent="0.2"/>
    <row r="477" s="93" customFormat="1" x14ac:dyDescent="0.2"/>
    <row r="478" s="93" customFormat="1" x14ac:dyDescent="0.2"/>
    <row r="479" s="93" customFormat="1" x14ac:dyDescent="0.2"/>
    <row r="480" s="93" customFormat="1" x14ac:dyDescent="0.2"/>
    <row r="481" s="93" customFormat="1" x14ac:dyDescent="0.2"/>
    <row r="482" s="93" customFormat="1" x14ac:dyDescent="0.2"/>
    <row r="483" s="93" customFormat="1" x14ac:dyDescent="0.2"/>
    <row r="484" s="93" customFormat="1" x14ac:dyDescent="0.2"/>
    <row r="485" s="93" customFormat="1" x14ac:dyDescent="0.2"/>
    <row r="486" s="93" customFormat="1" x14ac:dyDescent="0.2"/>
    <row r="487" s="93" customFormat="1" x14ac:dyDescent="0.2"/>
    <row r="488" s="93" customFormat="1" x14ac:dyDescent="0.2"/>
    <row r="489" s="93" customFormat="1" x14ac:dyDescent="0.2"/>
    <row r="490" s="93" customFormat="1" x14ac:dyDescent="0.2"/>
    <row r="491" s="93" customFormat="1" x14ac:dyDescent="0.2"/>
    <row r="492" s="93" customFormat="1" x14ac:dyDescent="0.2"/>
    <row r="493" s="93" customFormat="1" x14ac:dyDescent="0.2"/>
    <row r="494" s="93" customFormat="1" x14ac:dyDescent="0.2"/>
    <row r="495" s="93" customFormat="1" x14ac:dyDescent="0.2"/>
    <row r="496" s="93" customFormat="1" x14ac:dyDescent="0.2"/>
    <row r="497" s="93" customFormat="1" x14ac:dyDescent="0.2"/>
    <row r="498" s="93" customFormat="1" x14ac:dyDescent="0.2"/>
    <row r="499" s="93" customFormat="1" x14ac:dyDescent="0.2"/>
    <row r="500" s="93" customFormat="1" x14ac:dyDescent="0.2"/>
    <row r="501" s="93" customFormat="1" x14ac:dyDescent="0.2"/>
    <row r="502" s="93" customFormat="1" x14ac:dyDescent="0.2"/>
    <row r="503" s="93" customFormat="1" x14ac:dyDescent="0.2"/>
    <row r="504" s="93" customFormat="1" x14ac:dyDescent="0.2"/>
    <row r="505" s="93" customFormat="1" x14ac:dyDescent="0.2"/>
    <row r="506" s="93" customFormat="1" x14ac:dyDescent="0.2"/>
    <row r="507" s="93" customFormat="1" x14ac:dyDescent="0.2"/>
    <row r="508" s="93" customFormat="1" x14ac:dyDescent="0.2"/>
    <row r="509" s="93" customFormat="1" x14ac:dyDescent="0.2"/>
    <row r="510" s="93" customFormat="1" x14ac:dyDescent="0.2"/>
    <row r="511" s="93" customFormat="1" x14ac:dyDescent="0.2"/>
    <row r="512" s="93" customFormat="1" x14ac:dyDescent="0.2"/>
    <row r="513" s="93" customFormat="1" x14ac:dyDescent="0.2"/>
    <row r="514" s="93" customFormat="1" x14ac:dyDescent="0.2"/>
    <row r="515" s="93" customFormat="1" x14ac:dyDescent="0.2"/>
    <row r="516" s="93" customFormat="1" x14ac:dyDescent="0.2"/>
    <row r="517" s="93" customFormat="1" x14ac:dyDescent="0.2"/>
    <row r="518" s="93" customFormat="1" x14ac:dyDescent="0.2"/>
    <row r="519" s="93" customFormat="1" x14ac:dyDescent="0.2"/>
    <row r="520" s="93" customFormat="1" x14ac:dyDescent="0.2"/>
    <row r="521" s="93" customFormat="1" x14ac:dyDescent="0.2"/>
    <row r="522" s="93" customFormat="1" x14ac:dyDescent="0.2"/>
    <row r="523" s="93" customFormat="1" x14ac:dyDescent="0.2"/>
    <row r="524" s="93" customFormat="1" x14ac:dyDescent="0.2"/>
    <row r="525" s="93" customFormat="1" x14ac:dyDescent="0.2"/>
    <row r="526" s="93" customFormat="1" x14ac:dyDescent="0.2"/>
    <row r="527" s="93" customFormat="1" x14ac:dyDescent="0.2"/>
    <row r="528" s="93" customFormat="1" x14ac:dyDescent="0.2"/>
    <row r="529" s="93" customFormat="1" x14ac:dyDescent="0.2"/>
    <row r="530" s="93" customFormat="1" x14ac:dyDescent="0.2"/>
    <row r="531" s="93" customFormat="1" x14ac:dyDescent="0.2"/>
    <row r="532" s="93" customFormat="1" x14ac:dyDescent="0.2"/>
    <row r="533" s="93" customFormat="1" x14ac:dyDescent="0.2"/>
    <row r="534" s="93" customFormat="1" x14ac:dyDescent="0.2"/>
    <row r="535" s="93" customFormat="1" x14ac:dyDescent="0.2"/>
    <row r="536" s="93" customFormat="1" x14ac:dyDescent="0.2"/>
    <row r="537" s="93" customFormat="1" x14ac:dyDescent="0.2"/>
    <row r="538" s="93" customFormat="1" x14ac:dyDescent="0.2"/>
    <row r="539" s="93" customFormat="1" x14ac:dyDescent="0.2"/>
    <row r="540" s="93" customFormat="1" x14ac:dyDescent="0.2"/>
    <row r="541" s="93" customFormat="1" x14ac:dyDescent="0.2"/>
    <row r="542" s="93" customFormat="1" x14ac:dyDescent="0.2"/>
    <row r="543" s="93" customFormat="1" x14ac:dyDescent="0.2"/>
    <row r="544" s="93" customFormat="1" x14ac:dyDescent="0.2"/>
    <row r="545" s="93" customFormat="1" x14ac:dyDescent="0.2"/>
    <row r="546" s="93" customFormat="1" x14ac:dyDescent="0.2"/>
    <row r="547" s="93" customFormat="1" x14ac:dyDescent="0.2"/>
    <row r="548" s="93" customFormat="1" x14ac:dyDescent="0.2"/>
    <row r="549" s="93" customFormat="1" x14ac:dyDescent="0.2"/>
    <row r="550" s="93" customFormat="1" x14ac:dyDescent="0.2"/>
    <row r="551" s="93" customFormat="1" x14ac:dyDescent="0.2"/>
    <row r="552" s="93" customFormat="1" x14ac:dyDescent="0.2"/>
    <row r="553" s="93" customFormat="1" x14ac:dyDescent="0.2"/>
    <row r="554" s="93" customFormat="1" x14ac:dyDescent="0.2"/>
    <row r="555" s="93" customFormat="1" x14ac:dyDescent="0.2"/>
    <row r="556" s="93" customFormat="1" x14ac:dyDescent="0.2"/>
    <row r="557" s="93" customFormat="1" x14ac:dyDescent="0.2"/>
    <row r="558" s="93" customFormat="1" x14ac:dyDescent="0.2"/>
    <row r="559" s="93" customFormat="1" x14ac:dyDescent="0.2"/>
    <row r="560" s="93" customFormat="1" x14ac:dyDescent="0.2"/>
    <row r="561" s="93" customFormat="1" x14ac:dyDescent="0.2"/>
    <row r="562" s="93" customFormat="1" x14ac:dyDescent="0.2"/>
    <row r="563" s="93" customFormat="1" x14ac:dyDescent="0.2"/>
    <row r="564" s="93" customFormat="1" x14ac:dyDescent="0.2"/>
    <row r="565" s="93" customFormat="1" x14ac:dyDescent="0.2"/>
    <row r="566" s="93" customFormat="1" x14ac:dyDescent="0.2"/>
    <row r="567" s="93" customFormat="1" x14ac:dyDescent="0.2"/>
    <row r="568" s="93" customFormat="1" x14ac:dyDescent="0.2"/>
    <row r="569" s="93" customFormat="1" x14ac:dyDescent="0.2"/>
    <row r="570" s="93" customFormat="1" x14ac:dyDescent="0.2"/>
    <row r="571" s="93" customFormat="1" x14ac:dyDescent="0.2"/>
    <row r="572" s="93" customFormat="1" x14ac:dyDescent="0.2"/>
    <row r="573" s="93" customFormat="1" x14ac:dyDescent="0.2"/>
    <row r="574" s="93" customFormat="1" x14ac:dyDescent="0.2"/>
    <row r="575" s="93" customFormat="1" x14ac:dyDescent="0.2"/>
    <row r="576" s="93" customFormat="1" x14ac:dyDescent="0.2"/>
    <row r="577" s="93" customFormat="1" x14ac:dyDescent="0.2"/>
    <row r="578" s="93" customFormat="1" x14ac:dyDescent="0.2"/>
    <row r="579" s="93" customFormat="1" x14ac:dyDescent="0.2"/>
    <row r="580" s="93" customFormat="1" x14ac:dyDescent="0.2"/>
    <row r="581" s="93" customFormat="1" x14ac:dyDescent="0.2"/>
    <row r="582" s="93" customFormat="1" x14ac:dyDescent="0.2"/>
    <row r="583" s="93" customFormat="1" x14ac:dyDescent="0.2"/>
    <row r="584" s="93" customFormat="1" x14ac:dyDescent="0.2"/>
    <row r="585" s="93" customFormat="1" x14ac:dyDescent="0.2"/>
    <row r="586" s="93" customFormat="1" x14ac:dyDescent="0.2"/>
    <row r="587" s="93" customFormat="1" x14ac:dyDescent="0.2"/>
    <row r="588" s="93" customFormat="1" x14ac:dyDescent="0.2"/>
    <row r="589" s="93" customFormat="1" x14ac:dyDescent="0.2"/>
    <row r="590" s="93" customFormat="1" x14ac:dyDescent="0.2"/>
    <row r="591" s="93" customFormat="1" x14ac:dyDescent="0.2"/>
    <row r="592" s="93" customFormat="1" x14ac:dyDescent="0.2"/>
    <row r="593" s="93" customFormat="1" x14ac:dyDescent="0.2"/>
    <row r="594" s="93" customFormat="1" x14ac:dyDescent="0.2"/>
    <row r="595" s="93" customFormat="1" x14ac:dyDescent="0.2"/>
    <row r="596" s="93" customFormat="1" x14ac:dyDescent="0.2"/>
    <row r="597" s="93" customFormat="1" x14ac:dyDescent="0.2"/>
    <row r="598" s="93" customFormat="1" x14ac:dyDescent="0.2"/>
    <row r="599" s="93" customFormat="1" x14ac:dyDescent="0.2"/>
    <row r="600" s="93" customFormat="1" x14ac:dyDescent="0.2"/>
    <row r="601" s="93" customFormat="1" x14ac:dyDescent="0.2"/>
    <row r="602" s="93" customFormat="1" x14ac:dyDescent="0.2"/>
    <row r="603" s="93" customFormat="1" x14ac:dyDescent="0.2"/>
    <row r="604" s="93" customFormat="1" x14ac:dyDescent="0.2"/>
    <row r="605" s="93" customFormat="1" x14ac:dyDescent="0.2"/>
    <row r="606" s="93" customFormat="1" x14ac:dyDescent="0.2"/>
    <row r="607" s="93" customFormat="1" x14ac:dyDescent="0.2"/>
    <row r="608" s="93" customFormat="1" x14ac:dyDescent="0.2"/>
    <row r="609" s="93" customFormat="1" x14ac:dyDescent="0.2"/>
    <row r="610" s="93" customFormat="1" x14ac:dyDescent="0.2"/>
    <row r="611" s="93" customFormat="1" x14ac:dyDescent="0.2"/>
    <row r="612" s="93" customFormat="1" x14ac:dyDescent="0.2"/>
    <row r="613" s="93" customFormat="1" x14ac:dyDescent="0.2"/>
    <row r="614" s="93" customFormat="1" x14ac:dyDescent="0.2"/>
    <row r="615" s="93" customFormat="1" x14ac:dyDescent="0.2"/>
    <row r="616" s="93" customFormat="1" x14ac:dyDescent="0.2"/>
    <row r="617" s="93" customFormat="1" x14ac:dyDescent="0.2"/>
    <row r="618" s="93" customFormat="1" x14ac:dyDescent="0.2"/>
    <row r="619" s="93" customFormat="1" x14ac:dyDescent="0.2"/>
    <row r="620" s="93" customFormat="1" x14ac:dyDescent="0.2"/>
    <row r="621" s="93" customFormat="1" x14ac:dyDescent="0.2"/>
    <row r="622" s="93" customFormat="1" x14ac:dyDescent="0.2"/>
    <row r="623" s="93" customFormat="1" x14ac:dyDescent="0.2"/>
    <row r="624" s="93" customFormat="1" x14ac:dyDescent="0.2"/>
    <row r="625" s="93" customFormat="1" x14ac:dyDescent="0.2"/>
    <row r="626" s="93" customFormat="1" x14ac:dyDescent="0.2"/>
    <row r="627" s="93" customFormat="1" x14ac:dyDescent="0.2"/>
    <row r="628" s="93" customFormat="1" x14ac:dyDescent="0.2"/>
    <row r="629" s="93" customFormat="1" x14ac:dyDescent="0.2"/>
    <row r="630" s="93" customFormat="1" x14ac:dyDescent="0.2"/>
    <row r="631" s="93" customFormat="1" x14ac:dyDescent="0.2"/>
    <row r="632" s="93" customFormat="1" x14ac:dyDescent="0.2"/>
    <row r="633" s="93" customFormat="1" x14ac:dyDescent="0.2"/>
    <row r="634" s="93" customFormat="1" x14ac:dyDescent="0.2"/>
    <row r="635" s="93" customFormat="1" x14ac:dyDescent="0.2"/>
    <row r="636" s="93" customFormat="1" x14ac:dyDescent="0.2"/>
    <row r="637" s="93" customFormat="1" x14ac:dyDescent="0.2"/>
    <row r="638" s="93" customFormat="1" x14ac:dyDescent="0.2"/>
    <row r="639" s="93" customFormat="1" x14ac:dyDescent="0.2"/>
    <row r="640" s="93" customFormat="1" x14ac:dyDescent="0.2"/>
    <row r="641" s="93" customFormat="1" x14ac:dyDescent="0.2"/>
    <row r="642" s="93" customFormat="1" x14ac:dyDescent="0.2"/>
    <row r="643" s="93" customFormat="1" x14ac:dyDescent="0.2"/>
    <row r="644" s="93" customFormat="1" x14ac:dyDescent="0.2"/>
    <row r="645" s="93" customFormat="1" x14ac:dyDescent="0.2"/>
    <row r="646" s="93" customFormat="1" x14ac:dyDescent="0.2"/>
    <row r="647" s="93" customFormat="1" x14ac:dyDescent="0.2"/>
    <row r="648" s="93" customFormat="1" x14ac:dyDescent="0.2"/>
    <row r="649" s="93" customFormat="1" x14ac:dyDescent="0.2"/>
    <row r="650" s="93" customFormat="1" x14ac:dyDescent="0.2"/>
    <row r="651" s="93" customFormat="1" x14ac:dyDescent="0.2"/>
    <row r="652" s="93" customFormat="1" x14ac:dyDescent="0.2"/>
    <row r="653" s="93" customFormat="1" x14ac:dyDescent="0.2"/>
    <row r="654" s="93" customFormat="1" x14ac:dyDescent="0.2"/>
    <row r="655" s="93" customFormat="1" x14ac:dyDescent="0.2"/>
    <row r="656" s="93" customFormat="1" x14ac:dyDescent="0.2"/>
    <row r="657" s="93" customFormat="1" x14ac:dyDescent="0.2"/>
    <row r="658" s="93" customFormat="1" x14ac:dyDescent="0.2"/>
    <row r="659" s="93" customFormat="1" x14ac:dyDescent="0.2"/>
    <row r="660" s="93" customFormat="1" x14ac:dyDescent="0.2"/>
    <row r="661" s="93" customFormat="1" x14ac:dyDescent="0.2"/>
    <row r="662" s="93" customFormat="1" x14ac:dyDescent="0.2"/>
    <row r="663" s="93" customFormat="1" x14ac:dyDescent="0.2"/>
    <row r="664" s="93" customFormat="1" x14ac:dyDescent="0.2"/>
    <row r="665" s="93" customFormat="1" x14ac:dyDescent="0.2"/>
    <row r="666" s="93" customFormat="1" x14ac:dyDescent="0.2"/>
    <row r="667" s="93" customFormat="1" x14ac:dyDescent="0.2"/>
    <row r="668" s="93" customFormat="1" x14ac:dyDescent="0.2"/>
    <row r="669" s="93" customFormat="1" x14ac:dyDescent="0.2"/>
    <row r="670" s="93" customFormat="1" x14ac:dyDescent="0.2"/>
    <row r="671" s="93" customFormat="1" x14ac:dyDescent="0.2"/>
    <row r="672" s="93" customFormat="1" x14ac:dyDescent="0.2"/>
    <row r="673" s="93" customFormat="1" x14ac:dyDescent="0.2"/>
    <row r="674" s="93" customFormat="1" x14ac:dyDescent="0.2"/>
    <row r="675" s="93" customFormat="1" x14ac:dyDescent="0.2"/>
    <row r="676" s="93" customFormat="1" x14ac:dyDescent="0.2"/>
    <row r="677" s="93" customFormat="1" x14ac:dyDescent="0.2"/>
    <row r="678" s="93" customFormat="1" x14ac:dyDescent="0.2"/>
    <row r="679" s="93" customFormat="1" x14ac:dyDescent="0.2"/>
    <row r="680" s="93" customFormat="1" x14ac:dyDescent="0.2"/>
    <row r="681" s="93" customFormat="1" x14ac:dyDescent="0.2"/>
    <row r="682" s="93" customFormat="1" x14ac:dyDescent="0.2"/>
    <row r="683" s="93" customFormat="1" x14ac:dyDescent="0.2"/>
    <row r="684" s="93" customFormat="1" x14ac:dyDescent="0.2"/>
    <row r="685" s="93" customFormat="1" x14ac:dyDescent="0.2"/>
    <row r="686" s="93" customFormat="1" x14ac:dyDescent="0.2"/>
    <row r="687" s="93" customFormat="1" x14ac:dyDescent="0.2"/>
    <row r="688" s="93" customFormat="1" x14ac:dyDescent="0.2"/>
    <row r="689" s="93" customFormat="1" x14ac:dyDescent="0.2"/>
    <row r="690" s="93" customFormat="1" x14ac:dyDescent="0.2"/>
    <row r="691" s="93" customFormat="1" x14ac:dyDescent="0.2"/>
    <row r="692" s="93" customFormat="1" x14ac:dyDescent="0.2"/>
    <row r="693" s="93" customFormat="1" x14ac:dyDescent="0.2"/>
    <row r="694" s="93" customFormat="1" x14ac:dyDescent="0.2"/>
    <row r="695" s="93" customFormat="1" x14ac:dyDescent="0.2"/>
    <row r="696" s="93" customFormat="1" x14ac:dyDescent="0.2"/>
    <row r="697" s="93" customFormat="1" x14ac:dyDescent="0.2"/>
    <row r="698" s="93" customFormat="1" x14ac:dyDescent="0.2"/>
    <row r="699" s="93" customFormat="1" x14ac:dyDescent="0.2"/>
    <row r="700" s="93" customFormat="1" x14ac:dyDescent="0.2"/>
    <row r="701" s="93" customFormat="1" x14ac:dyDescent="0.2"/>
    <row r="702" s="93" customFormat="1" x14ac:dyDescent="0.2"/>
    <row r="703" s="93" customFormat="1" x14ac:dyDescent="0.2"/>
    <row r="704" s="93" customFormat="1" x14ac:dyDescent="0.2"/>
    <row r="705" s="93" customFormat="1" x14ac:dyDescent="0.2"/>
    <row r="706" s="93" customFormat="1" x14ac:dyDescent="0.2"/>
    <row r="707" s="93" customFormat="1" x14ac:dyDescent="0.2"/>
    <row r="708" s="93" customFormat="1" x14ac:dyDescent="0.2"/>
    <row r="709" s="93" customFormat="1" x14ac:dyDescent="0.2"/>
    <row r="710" s="93" customFormat="1" x14ac:dyDescent="0.2"/>
    <row r="711" s="93" customFormat="1" x14ac:dyDescent="0.2"/>
    <row r="712" s="93" customFormat="1" x14ac:dyDescent="0.2"/>
    <row r="713" s="93" customFormat="1" x14ac:dyDescent="0.2"/>
    <row r="714" s="93" customFormat="1" x14ac:dyDescent="0.2"/>
    <row r="715" s="93" customFormat="1" x14ac:dyDescent="0.2"/>
    <row r="716" s="93" customFormat="1" x14ac:dyDescent="0.2"/>
    <row r="717" s="93" customFormat="1" x14ac:dyDescent="0.2"/>
    <row r="718" s="93" customFormat="1" x14ac:dyDescent="0.2"/>
    <row r="719" s="93" customFormat="1" x14ac:dyDescent="0.2"/>
    <row r="720" s="93" customFormat="1" x14ac:dyDescent="0.2"/>
    <row r="721" s="93" customFormat="1" x14ac:dyDescent="0.2"/>
    <row r="722" s="93" customFormat="1" x14ac:dyDescent="0.2"/>
    <row r="723" s="93" customFormat="1" x14ac:dyDescent="0.2"/>
    <row r="724" s="93" customFormat="1" x14ac:dyDescent="0.2"/>
    <row r="725" s="93" customFormat="1" x14ac:dyDescent="0.2"/>
    <row r="726" s="93" customFormat="1" x14ac:dyDescent="0.2"/>
    <row r="727" s="93" customFormat="1" x14ac:dyDescent="0.2"/>
    <row r="728" s="93" customFormat="1" x14ac:dyDescent="0.2"/>
    <row r="729" s="93" customFormat="1" x14ac:dyDescent="0.2"/>
    <row r="730" s="93" customFormat="1" x14ac:dyDescent="0.2"/>
    <row r="731" s="93" customFormat="1" x14ac:dyDescent="0.2"/>
    <row r="732" s="93" customFormat="1" x14ac:dyDescent="0.2"/>
    <row r="733" s="93" customFormat="1" x14ac:dyDescent="0.2"/>
    <row r="734" s="93" customFormat="1" x14ac:dyDescent="0.2"/>
    <row r="735" s="93" customFormat="1" x14ac:dyDescent="0.2"/>
    <row r="736" s="93" customFormat="1" x14ac:dyDescent="0.2"/>
    <row r="737" s="93" customFormat="1" x14ac:dyDescent="0.2"/>
    <row r="738" s="93" customFormat="1" x14ac:dyDescent="0.2"/>
    <row r="739" s="93" customFormat="1" x14ac:dyDescent="0.2"/>
    <row r="740" s="93" customFormat="1" x14ac:dyDescent="0.2"/>
    <row r="741" s="93" customFormat="1" x14ac:dyDescent="0.2"/>
    <row r="742" s="93" customFormat="1" x14ac:dyDescent="0.2"/>
    <row r="743" s="93" customFormat="1" x14ac:dyDescent="0.2"/>
    <row r="744" s="93" customFormat="1" x14ac:dyDescent="0.2"/>
    <row r="745" s="93" customFormat="1" x14ac:dyDescent="0.2"/>
    <row r="746" s="93" customFormat="1" x14ac:dyDescent="0.2"/>
    <row r="747" s="93" customFormat="1" x14ac:dyDescent="0.2"/>
    <row r="748" s="93" customFormat="1" x14ac:dyDescent="0.2"/>
    <row r="749" s="93" customFormat="1" x14ac:dyDescent="0.2"/>
    <row r="750" s="93" customFormat="1" x14ac:dyDescent="0.2"/>
    <row r="751" s="93" customFormat="1" x14ac:dyDescent="0.2"/>
    <row r="752" s="93" customFormat="1" x14ac:dyDescent="0.2"/>
    <row r="753" s="93" customFormat="1" x14ac:dyDescent="0.2"/>
    <row r="754" s="93" customFormat="1" x14ac:dyDescent="0.2"/>
    <row r="755" s="93" customFormat="1" x14ac:dyDescent="0.2"/>
    <row r="756" s="93" customFormat="1" x14ac:dyDescent="0.2"/>
    <row r="757" s="93" customFormat="1" x14ac:dyDescent="0.2"/>
    <row r="758" s="93" customFormat="1" x14ac:dyDescent="0.2"/>
    <row r="759" s="93" customFormat="1" x14ac:dyDescent="0.2"/>
    <row r="760" s="93" customFormat="1" x14ac:dyDescent="0.2"/>
    <row r="761" s="93" customFormat="1" x14ac:dyDescent="0.2"/>
    <row r="762" s="93" customFormat="1" x14ac:dyDescent="0.2"/>
    <row r="763" s="93" customFormat="1" x14ac:dyDescent="0.2"/>
    <row r="764" s="93" customFormat="1" x14ac:dyDescent="0.2"/>
    <row r="765" s="93" customFormat="1" x14ac:dyDescent="0.2"/>
    <row r="766" s="93" customFormat="1" x14ac:dyDescent="0.2"/>
    <row r="767" s="93" customFormat="1" x14ac:dyDescent="0.2"/>
    <row r="768" s="93" customFormat="1" x14ac:dyDescent="0.2"/>
    <row r="769" s="93" customFormat="1" x14ac:dyDescent="0.2"/>
    <row r="770" s="93" customFormat="1" x14ac:dyDescent="0.2"/>
    <row r="771" s="93" customFormat="1" x14ac:dyDescent="0.2"/>
    <row r="772" s="93" customFormat="1" x14ac:dyDescent="0.2"/>
    <row r="773" s="93" customFormat="1" x14ac:dyDescent="0.2"/>
    <row r="774" s="93" customFormat="1" x14ac:dyDescent="0.2"/>
    <row r="775" s="93" customFormat="1" x14ac:dyDescent="0.2"/>
    <row r="776" s="93" customFormat="1" x14ac:dyDescent="0.2"/>
    <row r="777" s="93" customFormat="1" x14ac:dyDescent="0.2"/>
    <row r="778" s="93" customFormat="1" x14ac:dyDescent="0.2"/>
    <row r="779" s="93" customFormat="1" x14ac:dyDescent="0.2"/>
    <row r="780" s="93" customFormat="1" x14ac:dyDescent="0.2"/>
    <row r="781" s="93" customFormat="1" x14ac:dyDescent="0.2"/>
    <row r="782" s="93" customFormat="1" x14ac:dyDescent="0.2"/>
    <row r="783" s="93" customFormat="1" x14ac:dyDescent="0.2"/>
    <row r="784" s="93" customFormat="1" x14ac:dyDescent="0.2"/>
    <row r="785" s="93" customFormat="1" x14ac:dyDescent="0.2"/>
    <row r="786" s="93" customFormat="1" x14ac:dyDescent="0.2"/>
    <row r="787" s="93" customFormat="1" x14ac:dyDescent="0.2"/>
    <row r="788" s="93" customFormat="1" x14ac:dyDescent="0.2"/>
    <row r="789" s="93" customFormat="1" x14ac:dyDescent="0.2"/>
    <row r="790" s="93" customFormat="1" x14ac:dyDescent="0.2"/>
    <row r="791" s="93" customFormat="1" x14ac:dyDescent="0.2"/>
    <row r="792" s="93" customFormat="1" x14ac:dyDescent="0.2"/>
    <row r="793" s="93" customFormat="1" x14ac:dyDescent="0.2"/>
    <row r="794" s="93" customFormat="1" x14ac:dyDescent="0.2"/>
    <row r="795" s="93" customFormat="1" x14ac:dyDescent="0.2"/>
    <row r="796" s="93" customFormat="1" x14ac:dyDescent="0.2"/>
    <row r="797" s="93" customFormat="1" x14ac:dyDescent="0.2"/>
    <row r="798" s="93" customFormat="1" x14ac:dyDescent="0.2"/>
    <row r="799" s="93" customFormat="1" x14ac:dyDescent="0.2"/>
    <row r="800" s="93" customFormat="1" x14ac:dyDescent="0.2"/>
    <row r="801" s="93" customFormat="1" x14ac:dyDescent="0.2"/>
    <row r="802" s="93" customFormat="1" x14ac:dyDescent="0.2"/>
    <row r="803" s="93" customFormat="1" x14ac:dyDescent="0.2"/>
    <row r="804" s="93" customFormat="1" x14ac:dyDescent="0.2"/>
    <row r="805" s="93" customFormat="1" x14ac:dyDescent="0.2"/>
    <row r="806" s="93" customFormat="1" x14ac:dyDescent="0.2"/>
    <row r="807" s="93" customFormat="1" x14ac:dyDescent="0.2"/>
    <row r="808" s="93" customFormat="1" x14ac:dyDescent="0.2"/>
    <row r="809" s="93" customFormat="1" x14ac:dyDescent="0.2"/>
    <row r="810" s="93" customFormat="1" x14ac:dyDescent="0.2"/>
    <row r="811" s="93" customFormat="1" x14ac:dyDescent="0.2"/>
    <row r="812" s="93" customFormat="1" x14ac:dyDescent="0.2"/>
    <row r="813" s="93" customFormat="1" x14ac:dyDescent="0.2"/>
    <row r="814" s="93" customFormat="1" x14ac:dyDescent="0.2"/>
    <row r="815" s="93" customFormat="1" x14ac:dyDescent="0.2"/>
    <row r="816" s="93" customFormat="1" x14ac:dyDescent="0.2"/>
    <row r="817" s="93" customFormat="1" x14ac:dyDescent="0.2"/>
    <row r="818" s="93" customFormat="1" x14ac:dyDescent="0.2"/>
    <row r="819" s="93" customFormat="1" x14ac:dyDescent="0.2"/>
    <row r="820" s="93" customFormat="1" x14ac:dyDescent="0.2"/>
    <row r="821" s="93" customFormat="1" x14ac:dyDescent="0.2"/>
    <row r="822" s="93" customFormat="1" x14ac:dyDescent="0.2"/>
    <row r="823" s="93" customFormat="1" x14ac:dyDescent="0.2"/>
    <row r="824" s="93" customFormat="1" x14ac:dyDescent="0.2"/>
    <row r="825" s="93" customFormat="1" x14ac:dyDescent="0.2"/>
    <row r="826" s="93" customFormat="1" x14ac:dyDescent="0.2"/>
    <row r="827" s="93" customFormat="1" x14ac:dyDescent="0.2"/>
    <row r="828" s="93" customFormat="1" x14ac:dyDescent="0.2"/>
    <row r="829" s="93" customFormat="1" x14ac:dyDescent="0.2"/>
    <row r="830" s="93" customFormat="1" x14ac:dyDescent="0.2"/>
    <row r="831" s="93" customFormat="1" x14ac:dyDescent="0.2"/>
    <row r="832" s="93" customFormat="1" x14ac:dyDescent="0.2"/>
    <row r="833" s="93" customFormat="1" x14ac:dyDescent="0.2"/>
    <row r="834" s="93" customFormat="1" x14ac:dyDescent="0.2"/>
    <row r="835" s="93" customFormat="1" x14ac:dyDescent="0.2"/>
    <row r="836" s="93" customFormat="1" x14ac:dyDescent="0.2"/>
    <row r="837" s="93" customFormat="1" x14ac:dyDescent="0.2"/>
    <row r="838" s="93" customFormat="1" x14ac:dyDescent="0.2"/>
    <row r="839" s="93" customFormat="1" x14ac:dyDescent="0.2"/>
    <row r="840" s="93" customFormat="1" x14ac:dyDescent="0.2"/>
    <row r="841" s="93" customFormat="1" x14ac:dyDescent="0.2"/>
    <row r="842" s="93" customFormat="1" x14ac:dyDescent="0.2"/>
    <row r="843" s="93" customFormat="1" x14ac:dyDescent="0.2"/>
    <row r="844" s="93" customFormat="1" x14ac:dyDescent="0.2"/>
    <row r="845" s="93" customFormat="1" x14ac:dyDescent="0.2"/>
    <row r="846" s="93" customFormat="1" x14ac:dyDescent="0.2"/>
    <row r="847" s="93" customFormat="1" x14ac:dyDescent="0.2"/>
    <row r="848" s="93" customFormat="1" x14ac:dyDescent="0.2"/>
    <row r="849" s="93" customFormat="1" x14ac:dyDescent="0.2"/>
    <row r="850" s="93" customFormat="1" x14ac:dyDescent="0.2"/>
    <row r="851" s="93" customFormat="1" x14ac:dyDescent="0.2"/>
    <row r="852" s="93" customFormat="1" x14ac:dyDescent="0.2"/>
    <row r="853" s="93" customFormat="1" x14ac:dyDescent="0.2"/>
    <row r="854" s="93" customFormat="1" x14ac:dyDescent="0.2"/>
    <row r="855" s="93" customFormat="1" x14ac:dyDescent="0.2"/>
    <row r="856" s="93" customFormat="1" x14ac:dyDescent="0.2"/>
    <row r="857" s="93" customFormat="1" x14ac:dyDescent="0.2"/>
    <row r="858" s="93" customFormat="1" x14ac:dyDescent="0.2"/>
    <row r="859" s="93" customFormat="1" x14ac:dyDescent="0.2"/>
    <row r="860" s="93" customFormat="1" x14ac:dyDescent="0.2"/>
    <row r="861" s="93" customFormat="1" x14ac:dyDescent="0.2"/>
    <row r="862" s="93" customFormat="1" x14ac:dyDescent="0.2"/>
    <row r="863" s="93" customFormat="1" x14ac:dyDescent="0.2"/>
    <row r="864" s="93" customFormat="1" x14ac:dyDescent="0.2"/>
    <row r="865" s="93" customFormat="1" x14ac:dyDescent="0.2"/>
    <row r="866" s="93" customFormat="1" x14ac:dyDescent="0.2"/>
    <row r="867" s="93" customFormat="1" x14ac:dyDescent="0.2"/>
    <row r="868" s="93" customFormat="1" x14ac:dyDescent="0.2"/>
    <row r="869" s="93" customFormat="1" x14ac:dyDescent="0.2"/>
    <row r="870" s="93" customFormat="1" x14ac:dyDescent="0.2"/>
    <row r="871" s="93" customFormat="1" x14ac:dyDescent="0.2"/>
    <row r="872" s="93" customFormat="1" x14ac:dyDescent="0.2"/>
    <row r="873" s="93" customFormat="1" x14ac:dyDescent="0.2"/>
    <row r="874" s="93" customFormat="1" x14ac:dyDescent="0.2"/>
    <row r="875" s="93" customFormat="1" x14ac:dyDescent="0.2"/>
    <row r="876" s="93" customFormat="1" x14ac:dyDescent="0.2"/>
    <row r="877" s="93" customFormat="1" x14ac:dyDescent="0.2"/>
    <row r="878" s="93" customFormat="1" x14ac:dyDescent="0.2"/>
    <row r="879" s="93" customFormat="1" x14ac:dyDescent="0.2"/>
    <row r="880" s="93" customFormat="1" x14ac:dyDescent="0.2"/>
    <row r="881" s="93" customFormat="1" x14ac:dyDescent="0.2"/>
    <row r="882" s="93" customFormat="1" x14ac:dyDescent="0.2"/>
    <row r="883" s="93" customFormat="1" x14ac:dyDescent="0.2"/>
    <row r="884" s="93" customFormat="1" x14ac:dyDescent="0.2"/>
    <row r="885" s="93" customFormat="1" x14ac:dyDescent="0.2"/>
    <row r="886" s="93" customFormat="1" x14ac:dyDescent="0.2"/>
    <row r="887" s="93" customFormat="1" x14ac:dyDescent="0.2"/>
    <row r="888" s="93" customFormat="1" x14ac:dyDescent="0.2"/>
    <row r="889" s="93" customFormat="1" x14ac:dyDescent="0.2"/>
    <row r="890" s="93" customFormat="1" x14ac:dyDescent="0.2"/>
    <row r="891" s="93" customFormat="1" x14ac:dyDescent="0.2"/>
    <row r="892" s="93" customFormat="1" x14ac:dyDescent="0.2"/>
    <row r="893" s="93" customFormat="1" x14ac:dyDescent="0.2"/>
    <row r="894" s="93" customFormat="1" x14ac:dyDescent="0.2"/>
    <row r="895" s="93" customFormat="1" x14ac:dyDescent="0.2"/>
    <row r="896" s="93" customFormat="1" x14ac:dyDescent="0.2"/>
    <row r="897" s="93" customFormat="1" x14ac:dyDescent="0.2"/>
    <row r="898" s="93" customFormat="1" x14ac:dyDescent="0.2"/>
    <row r="899" s="93" customFormat="1" x14ac:dyDescent="0.2"/>
    <row r="900" s="93" customFormat="1" x14ac:dyDescent="0.2"/>
    <row r="901" s="93" customFormat="1" x14ac:dyDescent="0.2"/>
    <row r="902" s="93" customFormat="1" x14ac:dyDescent="0.2"/>
    <row r="903" s="93" customFormat="1" x14ac:dyDescent="0.2"/>
    <row r="904" s="93" customFormat="1" x14ac:dyDescent="0.2"/>
    <row r="905" s="93" customFormat="1" x14ac:dyDescent="0.2"/>
    <row r="906" s="93" customFormat="1" x14ac:dyDescent="0.2"/>
    <row r="907" s="93" customFormat="1" x14ac:dyDescent="0.2"/>
    <row r="908" s="93" customFormat="1" x14ac:dyDescent="0.2"/>
    <row r="909" s="93" customFormat="1" x14ac:dyDescent="0.2"/>
    <row r="910" s="93" customFormat="1" x14ac:dyDescent="0.2"/>
    <row r="911" s="93" customFormat="1" x14ac:dyDescent="0.2"/>
    <row r="912" s="93" customFormat="1" x14ac:dyDescent="0.2"/>
    <row r="913" s="93" customFormat="1" x14ac:dyDescent="0.2"/>
    <row r="914" s="93" customFormat="1" x14ac:dyDescent="0.2"/>
    <row r="915" s="93" customFormat="1" x14ac:dyDescent="0.2"/>
    <row r="916" s="93" customFormat="1" x14ac:dyDescent="0.2"/>
    <row r="917" s="93" customFormat="1" x14ac:dyDescent="0.2"/>
    <row r="918" s="93" customFormat="1" x14ac:dyDescent="0.2"/>
    <row r="919" s="93" customFormat="1" x14ac:dyDescent="0.2"/>
    <row r="920" s="93" customFormat="1" x14ac:dyDescent="0.2"/>
    <row r="921" s="93" customFormat="1" x14ac:dyDescent="0.2"/>
    <row r="922" s="93" customFormat="1" x14ac:dyDescent="0.2"/>
    <row r="923" s="93" customFormat="1" x14ac:dyDescent="0.2"/>
    <row r="924" s="93" customFormat="1" x14ac:dyDescent="0.2"/>
    <row r="925" s="93" customFormat="1" x14ac:dyDescent="0.2"/>
    <row r="926" s="93" customFormat="1" x14ac:dyDescent="0.2"/>
    <row r="927" s="93" customFormat="1" x14ac:dyDescent="0.2"/>
    <row r="928" s="93" customFormat="1" x14ac:dyDescent="0.2"/>
    <row r="929" s="93" customFormat="1" x14ac:dyDescent="0.2"/>
    <row r="930" s="93" customFormat="1" x14ac:dyDescent="0.2"/>
    <row r="931" s="93" customFormat="1" x14ac:dyDescent="0.2"/>
    <row r="932" s="93" customFormat="1" x14ac:dyDescent="0.2"/>
    <row r="933" s="93" customFormat="1" x14ac:dyDescent="0.2"/>
    <row r="934" s="93" customFormat="1" x14ac:dyDescent="0.2"/>
    <row r="935" s="93" customFormat="1" x14ac:dyDescent="0.2"/>
    <row r="936" s="93" customFormat="1" x14ac:dyDescent="0.2"/>
    <row r="937" s="93" customFormat="1" x14ac:dyDescent="0.2"/>
    <row r="938" s="93" customFormat="1" x14ac:dyDescent="0.2"/>
    <row r="939" s="93" customFormat="1" x14ac:dyDescent="0.2"/>
    <row r="940" s="93" customFormat="1" x14ac:dyDescent="0.2"/>
    <row r="941" s="93" customFormat="1" x14ac:dyDescent="0.2"/>
    <row r="942" s="93" customFormat="1" x14ac:dyDescent="0.2"/>
    <row r="943" s="93" customFormat="1" x14ac:dyDescent="0.2"/>
    <row r="944" s="93" customFormat="1" x14ac:dyDescent="0.2"/>
    <row r="945" s="93" customFormat="1" x14ac:dyDescent="0.2"/>
    <row r="946" s="93" customFormat="1" x14ac:dyDescent="0.2"/>
    <row r="947" s="93" customFormat="1" x14ac:dyDescent="0.2"/>
    <row r="948" s="93" customFormat="1" x14ac:dyDescent="0.2"/>
    <row r="949" s="93" customFormat="1" x14ac:dyDescent="0.2"/>
    <row r="950" s="93" customFormat="1" x14ac:dyDescent="0.2"/>
    <row r="951" s="93" customFormat="1" x14ac:dyDescent="0.2"/>
    <row r="952" s="93" customFormat="1" x14ac:dyDescent="0.2"/>
    <row r="953" s="93" customFormat="1" x14ac:dyDescent="0.2"/>
    <row r="954" s="93" customFormat="1" x14ac:dyDescent="0.2"/>
    <row r="955" s="93" customFormat="1" x14ac:dyDescent="0.2"/>
    <row r="956" s="93" customFormat="1" x14ac:dyDescent="0.2"/>
    <row r="957" s="93" customFormat="1" x14ac:dyDescent="0.2"/>
    <row r="958" s="93" customFormat="1" x14ac:dyDescent="0.2"/>
    <row r="959" s="93" customFormat="1" x14ac:dyDescent="0.2"/>
    <row r="960" s="93" customFormat="1" x14ac:dyDescent="0.2"/>
    <row r="961" s="93" customFormat="1" x14ac:dyDescent="0.2"/>
    <row r="962" s="93" customFormat="1" x14ac:dyDescent="0.2"/>
    <row r="963" s="93" customFormat="1" x14ac:dyDescent="0.2"/>
    <row r="964" s="93" customFormat="1" x14ac:dyDescent="0.2"/>
    <row r="965" s="93" customFormat="1" x14ac:dyDescent="0.2"/>
    <row r="966" s="93" customFormat="1" x14ac:dyDescent="0.2"/>
    <row r="967" s="93" customFormat="1" x14ac:dyDescent="0.2"/>
    <row r="968" s="93" customFormat="1" x14ac:dyDescent="0.2"/>
    <row r="969" s="93" customFormat="1" x14ac:dyDescent="0.2"/>
    <row r="970" s="93" customFormat="1" x14ac:dyDescent="0.2"/>
    <row r="971" s="93" customFormat="1" x14ac:dyDescent="0.2"/>
    <row r="972" s="93" customFormat="1" x14ac:dyDescent="0.2"/>
    <row r="973" s="93" customFormat="1" x14ac:dyDescent="0.2"/>
    <row r="974" s="93" customFormat="1" x14ac:dyDescent="0.2"/>
    <row r="975" s="93" customFormat="1" x14ac:dyDescent="0.2"/>
    <row r="976" s="93" customFormat="1" x14ac:dyDescent="0.2"/>
    <row r="977" s="93" customFormat="1" x14ac:dyDescent="0.2"/>
    <row r="978" s="93" customFormat="1" x14ac:dyDescent="0.2"/>
    <row r="979" s="93" customFormat="1" x14ac:dyDescent="0.2"/>
    <row r="980" s="93" customFormat="1" x14ac:dyDescent="0.2"/>
    <row r="981" s="93" customFormat="1" x14ac:dyDescent="0.2"/>
    <row r="982" s="93" customFormat="1" x14ac:dyDescent="0.2"/>
    <row r="983" s="93" customFormat="1" x14ac:dyDescent="0.2"/>
    <row r="984" s="93" customFormat="1" x14ac:dyDescent="0.2"/>
    <row r="985" s="93" customFormat="1" x14ac:dyDescent="0.2"/>
    <row r="986" s="93" customFormat="1" x14ac:dyDescent="0.2"/>
    <row r="987" s="93" customFormat="1" x14ac:dyDescent="0.2"/>
    <row r="988" s="93" customFormat="1" x14ac:dyDescent="0.2"/>
    <row r="989" s="93" customFormat="1" x14ac:dyDescent="0.2"/>
    <row r="990" s="93" customFormat="1" x14ac:dyDescent="0.2"/>
    <row r="991" s="93" customFormat="1" x14ac:dyDescent="0.2"/>
    <row r="992" s="93" customFormat="1" x14ac:dyDescent="0.2"/>
    <row r="993" s="93" customFormat="1" x14ac:dyDescent="0.2"/>
    <row r="994" s="93" customFormat="1" x14ac:dyDescent="0.2"/>
    <row r="995" s="93" customFormat="1" x14ac:dyDescent="0.2"/>
    <row r="996" s="93" customFormat="1" x14ac:dyDescent="0.2"/>
    <row r="997" s="93" customFormat="1" x14ac:dyDescent="0.2"/>
    <row r="998" s="93" customFormat="1" x14ac:dyDescent="0.2"/>
    <row r="999" s="93" customFormat="1" x14ac:dyDescent="0.2"/>
    <row r="1000" s="93" customFormat="1" x14ac:dyDescent="0.2"/>
    <row r="1001" s="93" customFormat="1" x14ac:dyDescent="0.2"/>
    <row r="1002" s="93" customFormat="1" x14ac:dyDescent="0.2"/>
    <row r="1003" s="93" customFormat="1" x14ac:dyDescent="0.2"/>
    <row r="1004" s="93" customFormat="1" x14ac:dyDescent="0.2"/>
    <row r="1005" s="93" customFormat="1" x14ac:dyDescent="0.2"/>
    <row r="1006" s="93" customFormat="1" x14ac:dyDescent="0.2"/>
    <row r="1007" s="93" customFormat="1" x14ac:dyDescent="0.2"/>
    <row r="1008" s="93" customFormat="1" x14ac:dyDescent="0.2"/>
    <row r="1009" s="93" customFormat="1" x14ac:dyDescent="0.2"/>
    <row r="1010" s="93" customFormat="1" x14ac:dyDescent="0.2"/>
    <row r="1011" s="93" customFormat="1" x14ac:dyDescent="0.2"/>
    <row r="1012" s="93" customFormat="1" x14ac:dyDescent="0.2"/>
    <row r="1013" s="93" customFormat="1" x14ac:dyDescent="0.2"/>
    <row r="1014" s="93" customFormat="1" x14ac:dyDescent="0.2"/>
    <row r="1015" s="93" customFormat="1" x14ac:dyDescent="0.2"/>
    <row r="1016" s="93" customFormat="1" x14ac:dyDescent="0.2"/>
    <row r="1017" s="93" customFormat="1" x14ac:dyDescent="0.2"/>
    <row r="1018" s="93" customFormat="1" x14ac:dyDescent="0.2"/>
    <row r="1019" s="93" customFormat="1" x14ac:dyDescent="0.2"/>
    <row r="1020" s="93" customFormat="1" x14ac:dyDescent="0.2"/>
    <row r="1021" s="93" customFormat="1" x14ac:dyDescent="0.2"/>
    <row r="1022" s="93" customFormat="1" x14ac:dyDescent="0.2"/>
    <row r="1023" s="93" customFormat="1" x14ac:dyDescent="0.2"/>
    <row r="1024" s="93" customFormat="1" x14ac:dyDescent="0.2"/>
    <row r="1025" s="93" customFormat="1" x14ac:dyDescent="0.2"/>
    <row r="1026" s="93" customFormat="1" x14ac:dyDescent="0.2"/>
    <row r="1027" s="93" customFormat="1" x14ac:dyDescent="0.2"/>
    <row r="1028" s="93" customFormat="1" x14ac:dyDescent="0.2"/>
    <row r="1029" s="93" customFormat="1" x14ac:dyDescent="0.2"/>
    <row r="1030" s="93" customFormat="1" x14ac:dyDescent="0.2"/>
    <row r="1031" s="93" customFormat="1" x14ac:dyDescent="0.2"/>
    <row r="1032" s="93" customFormat="1" x14ac:dyDescent="0.2"/>
    <row r="1033" s="93" customFormat="1" x14ac:dyDescent="0.2"/>
    <row r="1034" s="93" customFormat="1" x14ac:dyDescent="0.2"/>
    <row r="1035" s="93" customFormat="1" x14ac:dyDescent="0.2"/>
    <row r="1036" s="93" customFormat="1" x14ac:dyDescent="0.2"/>
    <row r="1037" s="93" customFormat="1" x14ac:dyDescent="0.2"/>
    <row r="1038" s="93" customFormat="1" x14ac:dyDescent="0.2"/>
    <row r="1039" s="93" customFormat="1" x14ac:dyDescent="0.2"/>
    <row r="1040" s="93" customFormat="1" x14ac:dyDescent="0.2"/>
    <row r="1041" s="93" customFormat="1" x14ac:dyDescent="0.2"/>
    <row r="1042" s="93" customFormat="1" x14ac:dyDescent="0.2"/>
    <row r="1043" s="93" customFormat="1" x14ac:dyDescent="0.2"/>
    <row r="1044" s="93" customFormat="1" x14ac:dyDescent="0.2"/>
    <row r="1045" s="93" customFormat="1" x14ac:dyDescent="0.2"/>
    <row r="1046" s="93" customFormat="1" x14ac:dyDescent="0.2"/>
    <row r="1047" s="93" customFormat="1" x14ac:dyDescent="0.2"/>
    <row r="1048" s="93" customFormat="1" x14ac:dyDescent="0.2"/>
    <row r="1049" s="93" customFormat="1" x14ac:dyDescent="0.2"/>
    <row r="1050" s="93" customFormat="1" x14ac:dyDescent="0.2"/>
    <row r="1051" s="93" customFormat="1" x14ac:dyDescent="0.2"/>
    <row r="1052" s="93" customFormat="1" x14ac:dyDescent="0.2"/>
    <row r="1053" s="93" customFormat="1" x14ac:dyDescent="0.2"/>
    <row r="1054" s="93" customFormat="1" x14ac:dyDescent="0.2"/>
    <row r="1055" s="93" customFormat="1" x14ac:dyDescent="0.2"/>
    <row r="1056" s="93" customFormat="1" x14ac:dyDescent="0.2"/>
    <row r="1057" s="93" customFormat="1" x14ac:dyDescent="0.2"/>
    <row r="1058" s="93" customFormat="1" x14ac:dyDescent="0.2"/>
    <row r="1059" s="93" customFormat="1" x14ac:dyDescent="0.2"/>
    <row r="1060" s="93" customFormat="1" x14ac:dyDescent="0.2"/>
    <row r="1061" s="93" customFormat="1" x14ac:dyDescent="0.2"/>
    <row r="1062" s="93" customFormat="1" x14ac:dyDescent="0.2"/>
    <row r="1063" s="93" customFormat="1" x14ac:dyDescent="0.2"/>
    <row r="1064" s="93" customFormat="1" x14ac:dyDescent="0.2"/>
    <row r="1065" s="93" customFormat="1" x14ac:dyDescent="0.2"/>
    <row r="1066" s="93" customFormat="1" x14ac:dyDescent="0.2"/>
    <row r="1067" s="93" customFormat="1" x14ac:dyDescent="0.2"/>
    <row r="1068" s="93" customFormat="1" x14ac:dyDescent="0.2"/>
    <row r="1069" s="93" customFormat="1" x14ac:dyDescent="0.2"/>
    <row r="1070" s="93" customFormat="1" x14ac:dyDescent="0.2"/>
    <row r="1071" s="93" customFormat="1" x14ac:dyDescent="0.2"/>
    <row r="1072" s="93" customFormat="1" x14ac:dyDescent="0.2"/>
    <row r="1073" s="93" customFormat="1" x14ac:dyDescent="0.2"/>
    <row r="1074" s="93" customFormat="1" x14ac:dyDescent="0.2"/>
    <row r="1075" s="93" customFormat="1" x14ac:dyDescent="0.2"/>
    <row r="1076" s="93" customFormat="1" x14ac:dyDescent="0.2"/>
    <row r="1077" s="93" customFormat="1" x14ac:dyDescent="0.2"/>
    <row r="1078" s="93" customFormat="1" x14ac:dyDescent="0.2"/>
    <row r="1079" s="93" customFormat="1" x14ac:dyDescent="0.2"/>
    <row r="1080" s="93" customFormat="1" x14ac:dyDescent="0.2"/>
    <row r="1081" s="93" customFormat="1" x14ac:dyDescent="0.2"/>
    <row r="1082" s="93" customFormat="1" x14ac:dyDescent="0.2"/>
    <row r="1083" s="93" customFormat="1" x14ac:dyDescent="0.2"/>
    <row r="1084" s="93" customFormat="1" x14ac:dyDescent="0.2"/>
    <row r="1085" s="93" customFormat="1" x14ac:dyDescent="0.2"/>
    <row r="1086" s="93" customFormat="1" x14ac:dyDescent="0.2"/>
    <row r="1087" s="93" customFormat="1" x14ac:dyDescent="0.2"/>
    <row r="1088" s="93" customFormat="1" x14ac:dyDescent="0.2"/>
    <row r="1089" s="93" customFormat="1" x14ac:dyDescent="0.2"/>
    <row r="1090" s="93" customFormat="1" x14ac:dyDescent="0.2"/>
    <row r="1091" s="93" customFormat="1" x14ac:dyDescent="0.2"/>
    <row r="1092" s="93" customFormat="1" x14ac:dyDescent="0.2"/>
    <row r="1093" s="93" customFormat="1" x14ac:dyDescent="0.2"/>
    <row r="1094" s="93" customFormat="1" x14ac:dyDescent="0.2"/>
    <row r="1095" s="93" customFormat="1" x14ac:dyDescent="0.2"/>
    <row r="1096" s="93" customFormat="1" x14ac:dyDescent="0.2"/>
    <row r="1097" s="93" customFormat="1" x14ac:dyDescent="0.2"/>
    <row r="1098" s="93" customFormat="1" x14ac:dyDescent="0.2"/>
    <row r="1099" s="93" customFormat="1" x14ac:dyDescent="0.2"/>
    <row r="1100" s="93" customFormat="1" x14ac:dyDescent="0.2"/>
    <row r="1101" s="93" customFormat="1" x14ac:dyDescent="0.2"/>
    <row r="1102" s="93" customFormat="1" x14ac:dyDescent="0.2"/>
    <row r="1103" s="93" customFormat="1" x14ac:dyDescent="0.2"/>
    <row r="1104" s="93" customFormat="1" x14ac:dyDescent="0.2"/>
    <row r="1105" s="93" customFormat="1" x14ac:dyDescent="0.2"/>
    <row r="1106" s="93" customFormat="1" x14ac:dyDescent="0.2"/>
    <row r="1107" s="93" customFormat="1" x14ac:dyDescent="0.2"/>
    <row r="1108" s="93" customFormat="1" x14ac:dyDescent="0.2"/>
    <row r="1109" s="93" customFormat="1" x14ac:dyDescent="0.2"/>
    <row r="1110" s="93" customFormat="1" x14ac:dyDescent="0.2"/>
    <row r="1111" s="93" customFormat="1" x14ac:dyDescent="0.2"/>
    <row r="1112" s="93" customFormat="1" x14ac:dyDescent="0.2"/>
    <row r="1113" s="93" customFormat="1" x14ac:dyDescent="0.2"/>
    <row r="1114" s="93" customFormat="1" x14ac:dyDescent="0.2"/>
    <row r="1115" s="93" customFormat="1" x14ac:dyDescent="0.2"/>
    <row r="1116" s="93" customFormat="1" x14ac:dyDescent="0.2"/>
    <row r="1117" s="93" customFormat="1" x14ac:dyDescent="0.2"/>
    <row r="1118" s="93" customFormat="1" x14ac:dyDescent="0.2"/>
    <row r="1119" s="93" customFormat="1" x14ac:dyDescent="0.2"/>
    <row r="1120" s="93" customFormat="1" x14ac:dyDescent="0.2"/>
    <row r="1121" s="93" customFormat="1" x14ac:dyDescent="0.2"/>
    <row r="1122" s="93" customFormat="1" x14ac:dyDescent="0.2"/>
    <row r="1123" s="93" customFormat="1" x14ac:dyDescent="0.2"/>
    <row r="1124" s="93" customFormat="1" x14ac:dyDescent="0.2"/>
    <row r="1125" s="93" customFormat="1" x14ac:dyDescent="0.2"/>
    <row r="1126" s="93" customFormat="1" x14ac:dyDescent="0.2"/>
    <row r="1127" s="93" customFormat="1" x14ac:dyDescent="0.2"/>
    <row r="1128" s="93" customFormat="1" x14ac:dyDescent="0.2"/>
    <row r="1129" s="93" customFormat="1" x14ac:dyDescent="0.2"/>
    <row r="1130" s="93" customFormat="1" x14ac:dyDescent="0.2"/>
    <row r="1131" s="93" customFormat="1" x14ac:dyDescent="0.2"/>
    <row r="1132" s="93" customFormat="1" x14ac:dyDescent="0.2"/>
    <row r="1133" s="93" customFormat="1" x14ac:dyDescent="0.2"/>
    <row r="1134" s="93" customFormat="1" x14ac:dyDescent="0.2"/>
    <row r="1135" s="93" customFormat="1" x14ac:dyDescent="0.2"/>
    <row r="1136" s="93" customFormat="1" x14ac:dyDescent="0.2"/>
    <row r="1137" s="93" customFormat="1" x14ac:dyDescent="0.2"/>
    <row r="1138" s="93" customFormat="1" x14ac:dyDescent="0.2"/>
    <row r="1139" s="93" customFormat="1" x14ac:dyDescent="0.2"/>
    <row r="1140" s="93" customFormat="1" x14ac:dyDescent="0.2"/>
    <row r="1141" s="93" customFormat="1" x14ac:dyDescent="0.2"/>
    <row r="1142" s="93" customFormat="1" x14ac:dyDescent="0.2"/>
    <row r="1143" s="93" customFormat="1" x14ac:dyDescent="0.2"/>
    <row r="1144" s="93" customFormat="1" x14ac:dyDescent="0.2"/>
    <row r="1145" s="93" customFormat="1" x14ac:dyDescent="0.2"/>
    <row r="1146" s="93" customFormat="1" x14ac:dyDescent="0.2"/>
    <row r="1147" s="93" customFormat="1" x14ac:dyDescent="0.2"/>
    <row r="1148" s="93" customFormat="1" x14ac:dyDescent="0.2"/>
    <row r="1149" s="93" customFormat="1" x14ac:dyDescent="0.2"/>
    <row r="1150" s="93" customFormat="1" x14ac:dyDescent="0.2"/>
    <row r="1151" s="93" customFormat="1" x14ac:dyDescent="0.2"/>
    <row r="1152" s="93" customFormat="1" x14ac:dyDescent="0.2"/>
    <row r="1153" s="93" customFormat="1" x14ac:dyDescent="0.2"/>
    <row r="1154" s="93" customFormat="1" x14ac:dyDescent="0.2"/>
    <row r="1155" s="93" customFormat="1" x14ac:dyDescent="0.2"/>
    <row r="1156" s="93" customFormat="1" x14ac:dyDescent="0.2"/>
    <row r="1157" s="93" customFormat="1" x14ac:dyDescent="0.2"/>
    <row r="1158" s="93" customFormat="1" x14ac:dyDescent="0.2"/>
    <row r="1159" s="93" customFormat="1" x14ac:dyDescent="0.2"/>
    <row r="1160" s="93" customFormat="1" x14ac:dyDescent="0.2"/>
    <row r="1161" s="93" customFormat="1" x14ac:dyDescent="0.2"/>
    <row r="1162" s="93" customFormat="1" x14ac:dyDescent="0.2"/>
    <row r="1163" s="93" customFormat="1" x14ac:dyDescent="0.2"/>
    <row r="1164" s="93" customFormat="1" x14ac:dyDescent="0.2"/>
    <row r="1165" s="93" customFormat="1" x14ac:dyDescent="0.2"/>
    <row r="1166" s="93" customFormat="1" x14ac:dyDescent="0.2"/>
    <row r="1167" s="93" customFormat="1" x14ac:dyDescent="0.2"/>
    <row r="1168" s="93" customFormat="1" x14ac:dyDescent="0.2"/>
    <row r="1169" s="93" customFormat="1" x14ac:dyDescent="0.2"/>
    <row r="1170" s="93" customFormat="1" x14ac:dyDescent="0.2"/>
    <row r="1171" s="93" customFormat="1" x14ac:dyDescent="0.2"/>
    <row r="1172" s="93" customFormat="1" x14ac:dyDescent="0.2"/>
    <row r="1173" s="93" customFormat="1" x14ac:dyDescent="0.2"/>
    <row r="1174" s="93" customFormat="1" x14ac:dyDescent="0.2"/>
    <row r="1175" s="93" customFormat="1" x14ac:dyDescent="0.2"/>
    <row r="1176" s="93" customFormat="1" x14ac:dyDescent="0.2"/>
    <row r="1177" s="93" customFormat="1" x14ac:dyDescent="0.2"/>
    <row r="1178" s="93" customFormat="1" x14ac:dyDescent="0.2"/>
    <row r="1179" s="93" customFormat="1" x14ac:dyDescent="0.2"/>
    <row r="1180" s="93" customFormat="1" x14ac:dyDescent="0.2"/>
    <row r="1181" s="93" customFormat="1" x14ac:dyDescent="0.2"/>
    <row r="1182" s="93" customFormat="1" x14ac:dyDescent="0.2"/>
    <row r="1183" s="93" customFormat="1" x14ac:dyDescent="0.2"/>
    <row r="1184" s="93" customFormat="1" x14ac:dyDescent="0.2"/>
    <row r="1185" s="93" customFormat="1" x14ac:dyDescent="0.2"/>
    <row r="1186" s="93" customFormat="1" x14ac:dyDescent="0.2"/>
    <row r="1187" s="93" customFormat="1" x14ac:dyDescent="0.2"/>
    <row r="1188" s="93" customFormat="1" x14ac:dyDescent="0.2"/>
    <row r="1189" s="93" customFormat="1" x14ac:dyDescent="0.2"/>
    <row r="1190" s="93" customFormat="1" x14ac:dyDescent="0.2"/>
    <row r="1191" s="93" customFormat="1" x14ac:dyDescent="0.2"/>
    <row r="1192" s="93" customFormat="1" x14ac:dyDescent="0.2"/>
    <row r="1193" s="93" customFormat="1" x14ac:dyDescent="0.2"/>
    <row r="1194" s="93" customFormat="1" x14ac:dyDescent="0.2"/>
    <row r="1195" s="93" customFormat="1" x14ac:dyDescent="0.2"/>
    <row r="1196" s="93" customFormat="1" x14ac:dyDescent="0.2"/>
    <row r="1197" s="93" customFormat="1" x14ac:dyDescent="0.2"/>
    <row r="1198" s="93" customFormat="1" x14ac:dyDescent="0.2"/>
    <row r="1199" s="93" customFormat="1" x14ac:dyDescent="0.2"/>
    <row r="1200" s="93" customFormat="1" x14ac:dyDescent="0.2"/>
    <row r="1201" s="93" customFormat="1" x14ac:dyDescent="0.2"/>
    <row r="1202" s="93" customFormat="1" x14ac:dyDescent="0.2"/>
    <row r="1203" s="93" customFormat="1" x14ac:dyDescent="0.2"/>
    <row r="1204" s="93" customFormat="1" x14ac:dyDescent="0.2"/>
    <row r="1205" s="93" customFormat="1" x14ac:dyDescent="0.2"/>
    <row r="1206" s="93" customFormat="1" x14ac:dyDescent="0.2"/>
    <row r="1207" s="93" customFormat="1" x14ac:dyDescent="0.2"/>
    <row r="1208" s="93" customFormat="1" x14ac:dyDescent="0.2"/>
    <row r="1209" s="93" customFormat="1" x14ac:dyDescent="0.2"/>
    <row r="1210" s="93" customFormat="1" x14ac:dyDescent="0.2"/>
    <row r="1211" s="93" customFormat="1" x14ac:dyDescent="0.2"/>
    <row r="1212" s="93" customFormat="1" x14ac:dyDescent="0.2"/>
    <row r="1213" s="93" customFormat="1" x14ac:dyDescent="0.2"/>
    <row r="1214" s="93" customFormat="1" x14ac:dyDescent="0.2"/>
    <row r="1215" s="93" customFormat="1" x14ac:dyDescent="0.2"/>
    <row r="1216" s="93" customFormat="1" x14ac:dyDescent="0.2"/>
    <row r="1217" s="93" customFormat="1" x14ac:dyDescent="0.2"/>
    <row r="1218" s="93" customFormat="1" x14ac:dyDescent="0.2"/>
    <row r="1219" s="93" customFormat="1" x14ac:dyDescent="0.2"/>
    <row r="1220" s="93" customFormat="1" x14ac:dyDescent="0.2"/>
    <row r="1221" s="93" customFormat="1" x14ac:dyDescent="0.2"/>
    <row r="1222" s="93" customFormat="1" x14ac:dyDescent="0.2"/>
    <row r="1223" s="93" customFormat="1" x14ac:dyDescent="0.2"/>
    <row r="1224" s="93" customFormat="1" x14ac:dyDescent="0.2"/>
    <row r="1225" s="93" customFormat="1" x14ac:dyDescent="0.2"/>
    <row r="1226" s="93" customFormat="1" x14ac:dyDescent="0.2"/>
    <row r="1227" s="93" customFormat="1" x14ac:dyDescent="0.2"/>
    <row r="1228" s="93" customFormat="1" x14ac:dyDescent="0.2"/>
    <row r="1229" s="93" customFormat="1" x14ac:dyDescent="0.2"/>
    <row r="1230" s="93" customFormat="1" x14ac:dyDescent="0.2"/>
    <row r="1231" s="93" customFormat="1" x14ac:dyDescent="0.2"/>
    <row r="1232" s="93" customFormat="1" x14ac:dyDescent="0.2"/>
    <row r="1233" s="93" customFormat="1" x14ac:dyDescent="0.2"/>
    <row r="1234" s="93" customFormat="1" x14ac:dyDescent="0.2"/>
    <row r="1235" s="93" customFormat="1" x14ac:dyDescent="0.2"/>
    <row r="1236" s="93" customFormat="1" x14ac:dyDescent="0.2"/>
    <row r="1237" s="93" customFormat="1" x14ac:dyDescent="0.2"/>
    <row r="1238" s="93" customFormat="1" x14ac:dyDescent="0.2"/>
    <row r="1239" s="93" customFormat="1" x14ac:dyDescent="0.2"/>
    <row r="1240" s="93" customFormat="1" x14ac:dyDescent="0.2"/>
    <row r="1241" s="93" customFormat="1" x14ac:dyDescent="0.2"/>
    <row r="1242" s="93" customFormat="1" x14ac:dyDescent="0.2"/>
    <row r="1243" s="93" customFormat="1" x14ac:dyDescent="0.2"/>
    <row r="1244" s="93" customFormat="1" x14ac:dyDescent="0.2"/>
    <row r="1245" s="93" customFormat="1" x14ac:dyDescent="0.2"/>
    <row r="1246" s="93" customFormat="1" x14ac:dyDescent="0.2"/>
    <row r="1247" s="93" customFormat="1" x14ac:dyDescent="0.2"/>
    <row r="1248" s="93" customFormat="1" x14ac:dyDescent="0.2"/>
    <row r="1249" s="93" customFormat="1" x14ac:dyDescent="0.2"/>
    <row r="1250" s="93" customFormat="1" x14ac:dyDescent="0.2"/>
    <row r="1251" s="93" customFormat="1" x14ac:dyDescent="0.2"/>
    <row r="1252" s="93" customFormat="1" x14ac:dyDescent="0.2"/>
    <row r="1253" s="93" customFormat="1" x14ac:dyDescent="0.2"/>
    <row r="1254" s="93" customFormat="1" x14ac:dyDescent="0.2"/>
    <row r="1255" s="93" customFormat="1" x14ac:dyDescent="0.2"/>
    <row r="1256" s="93" customFormat="1" x14ac:dyDescent="0.2"/>
    <row r="1257" s="93" customFormat="1" x14ac:dyDescent="0.2"/>
    <row r="1258" s="93" customFormat="1" x14ac:dyDescent="0.2"/>
    <row r="1259" s="93" customFormat="1" x14ac:dyDescent="0.2"/>
    <row r="1260" s="93" customFormat="1" x14ac:dyDescent="0.2"/>
    <row r="1261" s="93" customFormat="1" x14ac:dyDescent="0.2"/>
    <row r="1262" s="93" customFormat="1" x14ac:dyDescent="0.2"/>
    <row r="1263" s="93" customFormat="1" x14ac:dyDescent="0.2"/>
    <row r="1264" s="93" customFormat="1" x14ac:dyDescent="0.2"/>
    <row r="1265" s="93" customFormat="1" x14ac:dyDescent="0.2"/>
    <row r="1266" s="93" customFormat="1" x14ac:dyDescent="0.2"/>
    <row r="1267" s="93" customFormat="1" x14ac:dyDescent="0.2"/>
    <row r="1268" s="93" customFormat="1" x14ac:dyDescent="0.2"/>
    <row r="1269" s="93" customFormat="1" x14ac:dyDescent="0.2"/>
    <row r="1270" s="93" customFormat="1" x14ac:dyDescent="0.2"/>
    <row r="1271" s="93" customFormat="1" x14ac:dyDescent="0.2"/>
    <row r="1272" s="93" customFormat="1" x14ac:dyDescent="0.2"/>
    <row r="1273" s="93" customFormat="1" x14ac:dyDescent="0.2"/>
    <row r="1274" s="93" customFormat="1" x14ac:dyDescent="0.2"/>
    <row r="1275" s="93" customFormat="1" x14ac:dyDescent="0.2"/>
    <row r="1276" s="93" customFormat="1" x14ac:dyDescent="0.2"/>
    <row r="1277" s="93" customFormat="1" x14ac:dyDescent="0.2"/>
    <row r="1278" s="93" customFormat="1" x14ac:dyDescent="0.2"/>
    <row r="1279" s="93" customFormat="1" x14ac:dyDescent="0.2"/>
    <row r="1280" s="93" customFormat="1" x14ac:dyDescent="0.2"/>
    <row r="1281" s="93" customFormat="1" x14ac:dyDescent="0.2"/>
    <row r="1282" s="93" customFormat="1" x14ac:dyDescent="0.2"/>
    <row r="1283" s="93" customFormat="1" x14ac:dyDescent="0.2"/>
    <row r="1284" s="93" customFormat="1" x14ac:dyDescent="0.2"/>
    <row r="1285" s="93" customFormat="1" x14ac:dyDescent="0.2"/>
    <row r="1286" s="93" customFormat="1" x14ac:dyDescent="0.2"/>
    <row r="1287" s="93" customFormat="1" x14ac:dyDescent="0.2"/>
    <row r="1288" s="93" customFormat="1" x14ac:dyDescent="0.2"/>
    <row r="1289" s="93" customFormat="1" x14ac:dyDescent="0.2"/>
    <row r="1290" s="93" customFormat="1" x14ac:dyDescent="0.2"/>
    <row r="1291" s="93" customFormat="1" x14ac:dyDescent="0.2"/>
    <row r="1292" s="93" customFormat="1" x14ac:dyDescent="0.2"/>
    <row r="1293" s="93" customFormat="1" x14ac:dyDescent="0.2"/>
    <row r="1294" s="93" customFormat="1" x14ac:dyDescent="0.2"/>
    <row r="1295" s="93" customFormat="1" x14ac:dyDescent="0.2"/>
    <row r="1296" s="93" customFormat="1" x14ac:dyDescent="0.2"/>
    <row r="1297" s="93" customFormat="1" x14ac:dyDescent="0.2"/>
    <row r="1298" s="93" customFormat="1" x14ac:dyDescent="0.2"/>
    <row r="1299" s="93" customFormat="1" x14ac:dyDescent="0.2"/>
    <row r="1300" s="93" customFormat="1" x14ac:dyDescent="0.2"/>
    <row r="1301" s="93" customFormat="1" x14ac:dyDescent="0.2"/>
    <row r="1302" s="93" customFormat="1" x14ac:dyDescent="0.2"/>
    <row r="1303" s="93" customFormat="1" x14ac:dyDescent="0.2"/>
    <row r="1304" s="93" customFormat="1" x14ac:dyDescent="0.2"/>
    <row r="1305" s="93" customFormat="1" x14ac:dyDescent="0.2"/>
    <row r="1306" s="93" customFormat="1" x14ac:dyDescent="0.2"/>
    <row r="1307" s="93" customFormat="1" x14ac:dyDescent="0.2"/>
    <row r="1308" s="93" customFormat="1" x14ac:dyDescent="0.2"/>
    <row r="1309" s="93" customFormat="1" x14ac:dyDescent="0.2"/>
    <row r="1310" s="93" customFormat="1" x14ac:dyDescent="0.2"/>
    <row r="1311" s="93" customFormat="1" x14ac:dyDescent="0.2"/>
    <row r="1312" s="93" customFormat="1" x14ac:dyDescent="0.2"/>
    <row r="1313" s="93" customFormat="1" x14ac:dyDescent="0.2"/>
    <row r="1314" s="93" customFormat="1" x14ac:dyDescent="0.2"/>
    <row r="1315" s="93" customFormat="1" x14ac:dyDescent="0.2"/>
    <row r="1316" s="93" customFormat="1" x14ac:dyDescent="0.2"/>
    <row r="1317" s="93" customFormat="1" x14ac:dyDescent="0.2"/>
    <row r="1318" s="93" customFormat="1" x14ac:dyDescent="0.2"/>
    <row r="1319" s="93" customFormat="1" x14ac:dyDescent="0.2"/>
    <row r="1320" s="93" customFormat="1" x14ac:dyDescent="0.2"/>
    <row r="1321" s="93" customFormat="1" x14ac:dyDescent="0.2"/>
    <row r="1322" s="93" customFormat="1" x14ac:dyDescent="0.2"/>
    <row r="1323" s="93" customFormat="1" x14ac:dyDescent="0.2"/>
    <row r="1324" s="93" customFormat="1" x14ac:dyDescent="0.2"/>
    <row r="1325" s="93" customFormat="1" x14ac:dyDescent="0.2"/>
    <row r="1326" s="93" customFormat="1" x14ac:dyDescent="0.2"/>
    <row r="1327" s="93" customFormat="1" x14ac:dyDescent="0.2"/>
    <row r="1328" s="93" customFormat="1" x14ac:dyDescent="0.2"/>
    <row r="1329" s="93" customFormat="1" x14ac:dyDescent="0.2"/>
    <row r="1330" s="93" customFormat="1" x14ac:dyDescent="0.2"/>
    <row r="1331" s="93" customFormat="1" x14ac:dyDescent="0.2"/>
    <row r="1332" s="93" customFormat="1" x14ac:dyDescent="0.2"/>
    <row r="1333" s="93" customFormat="1" x14ac:dyDescent="0.2"/>
    <row r="1334" s="93" customFormat="1" x14ac:dyDescent="0.2"/>
    <row r="1335" s="93" customFormat="1" x14ac:dyDescent="0.2"/>
    <row r="1336" s="93" customFormat="1" x14ac:dyDescent="0.2"/>
    <row r="1337" s="93" customFormat="1" x14ac:dyDescent="0.2"/>
    <row r="1338" s="93" customFormat="1" x14ac:dyDescent="0.2"/>
    <row r="1339" s="93" customFormat="1" x14ac:dyDescent="0.2"/>
    <row r="1340" s="93" customFormat="1" x14ac:dyDescent="0.2"/>
    <row r="1341" s="93" customFormat="1" x14ac:dyDescent="0.2"/>
    <row r="1342" s="93" customFormat="1" x14ac:dyDescent="0.2"/>
    <row r="1343" s="93" customFormat="1" x14ac:dyDescent="0.2"/>
    <row r="1344" s="93" customFormat="1" x14ac:dyDescent="0.2"/>
    <row r="1345" s="93" customFormat="1" x14ac:dyDescent="0.2"/>
    <row r="1346" s="93" customFormat="1" x14ac:dyDescent="0.2"/>
    <row r="1347" s="93" customFormat="1" x14ac:dyDescent="0.2"/>
    <row r="1348" s="93" customFormat="1" x14ac:dyDescent="0.2"/>
    <row r="1349" s="93" customFormat="1" x14ac:dyDescent="0.2"/>
    <row r="1350" s="93" customFormat="1" x14ac:dyDescent="0.2"/>
    <row r="1351" s="93" customFormat="1" x14ac:dyDescent="0.2"/>
    <row r="1352" s="93" customFormat="1" x14ac:dyDescent="0.2"/>
    <row r="1353" s="93" customFormat="1" x14ac:dyDescent="0.2"/>
    <row r="1354" s="93" customFormat="1" x14ac:dyDescent="0.2"/>
    <row r="1355" s="93" customFormat="1" x14ac:dyDescent="0.2"/>
    <row r="1356" s="93" customFormat="1" x14ac:dyDescent="0.2"/>
    <row r="1357" s="93" customFormat="1" x14ac:dyDescent="0.2"/>
    <row r="1358" s="93" customFormat="1" x14ac:dyDescent="0.2"/>
    <row r="1359" s="93" customFormat="1" x14ac:dyDescent="0.2"/>
    <row r="1360" s="93" customFormat="1" x14ac:dyDescent="0.2"/>
    <row r="1361" s="93" customFormat="1" x14ac:dyDescent="0.2"/>
    <row r="1362" s="93" customFormat="1" x14ac:dyDescent="0.2"/>
    <row r="1363" s="93" customFormat="1" x14ac:dyDescent="0.2"/>
    <row r="1364" s="93" customFormat="1" x14ac:dyDescent="0.2"/>
    <row r="1365" s="93" customFormat="1" x14ac:dyDescent="0.2"/>
    <row r="1366" s="93" customFormat="1" x14ac:dyDescent="0.2"/>
    <row r="1367" s="93" customFormat="1" x14ac:dyDescent="0.2"/>
    <row r="1368" s="93" customFormat="1" x14ac:dyDescent="0.2"/>
    <row r="1369" s="93" customFormat="1" x14ac:dyDescent="0.2"/>
    <row r="1370" s="93" customFormat="1" x14ac:dyDescent="0.2"/>
    <row r="1371" s="93" customFormat="1" x14ac:dyDescent="0.2"/>
    <row r="1372" s="93" customFormat="1" x14ac:dyDescent="0.2"/>
    <row r="1373" s="93" customFormat="1" x14ac:dyDescent="0.2"/>
    <row r="1374" s="93" customFormat="1" x14ac:dyDescent="0.2"/>
    <row r="1375" s="93" customFormat="1" x14ac:dyDescent="0.2"/>
    <row r="1376" s="93" customFormat="1" x14ac:dyDescent="0.2"/>
    <row r="1377" s="93" customFormat="1" x14ac:dyDescent="0.2"/>
    <row r="1378" s="93" customFormat="1" x14ac:dyDescent="0.2"/>
    <row r="1379" s="93" customFormat="1" x14ac:dyDescent="0.2"/>
    <row r="1380" s="93" customFormat="1" x14ac:dyDescent="0.2"/>
    <row r="1381" s="93" customFormat="1" x14ac:dyDescent="0.2"/>
    <row r="1382" s="93" customFormat="1" x14ac:dyDescent="0.2"/>
    <row r="1383" s="93" customFormat="1" x14ac:dyDescent="0.2"/>
    <row r="1384" s="93" customFormat="1" x14ac:dyDescent="0.2"/>
    <row r="1385" s="93" customFormat="1" x14ac:dyDescent="0.2"/>
    <row r="1386" s="93" customFormat="1" x14ac:dyDescent="0.2"/>
    <row r="1387" s="93" customFormat="1" x14ac:dyDescent="0.2"/>
    <row r="1388" s="93" customFormat="1" x14ac:dyDescent="0.2"/>
    <row r="1389" s="93" customFormat="1" x14ac:dyDescent="0.2"/>
    <row r="1390" s="93" customFormat="1" x14ac:dyDescent="0.2"/>
    <row r="1391" s="93" customFormat="1" x14ac:dyDescent="0.2"/>
    <row r="1392" s="93" customFormat="1" x14ac:dyDescent="0.2"/>
    <row r="1393" s="93" customFormat="1" x14ac:dyDescent="0.2"/>
    <row r="1394" s="93" customFormat="1" x14ac:dyDescent="0.2"/>
    <row r="1395" s="93" customFormat="1" x14ac:dyDescent="0.2"/>
    <row r="1396" s="93" customFormat="1" x14ac:dyDescent="0.2"/>
    <row r="1397" s="93" customFormat="1" x14ac:dyDescent="0.2"/>
    <row r="1398" s="93" customFormat="1" x14ac:dyDescent="0.2"/>
    <row r="1399" s="93" customFormat="1" x14ac:dyDescent="0.2"/>
    <row r="1400" s="93" customFormat="1" x14ac:dyDescent="0.2"/>
    <row r="1401" s="93" customFormat="1" x14ac:dyDescent="0.2"/>
    <row r="1402" s="93" customFormat="1" x14ac:dyDescent="0.2"/>
    <row r="1403" s="93" customFormat="1" x14ac:dyDescent="0.2"/>
    <row r="1404" s="93" customFormat="1" x14ac:dyDescent="0.2"/>
    <row r="1405" s="93" customFormat="1" x14ac:dyDescent="0.2"/>
    <row r="1406" s="93" customFormat="1" x14ac:dyDescent="0.2"/>
    <row r="1407" s="93" customFormat="1" x14ac:dyDescent="0.2"/>
    <row r="1408" s="93" customFormat="1" x14ac:dyDescent="0.2"/>
    <row r="1409" s="93" customFormat="1" x14ac:dyDescent="0.2"/>
    <row r="1410" s="93" customFormat="1" x14ac:dyDescent="0.2"/>
    <row r="1411" s="93" customFormat="1" x14ac:dyDescent="0.2"/>
    <row r="1412" s="93" customFormat="1" x14ac:dyDescent="0.2"/>
    <row r="1413" s="93" customFormat="1" x14ac:dyDescent="0.2"/>
    <row r="1414" s="93" customFormat="1" x14ac:dyDescent="0.2"/>
    <row r="1415" s="93" customFormat="1" x14ac:dyDescent="0.2"/>
    <row r="1416" s="93" customFormat="1" x14ac:dyDescent="0.2"/>
    <row r="1417" s="93" customFormat="1" x14ac:dyDescent="0.2"/>
    <row r="1418" s="93" customFormat="1" x14ac:dyDescent="0.2"/>
    <row r="1419" s="93" customFormat="1" x14ac:dyDescent="0.2"/>
    <row r="1420" s="93" customFormat="1" x14ac:dyDescent="0.2"/>
    <row r="1421" s="93" customFormat="1" x14ac:dyDescent="0.2"/>
    <row r="1422" s="93" customFormat="1" x14ac:dyDescent="0.2"/>
    <row r="1423" s="93" customFormat="1" x14ac:dyDescent="0.2"/>
    <row r="1424" s="93" customFormat="1" x14ac:dyDescent="0.2"/>
    <row r="1425" s="93" customFormat="1" x14ac:dyDescent="0.2"/>
    <row r="1426" s="93" customFormat="1" x14ac:dyDescent="0.2"/>
    <row r="1427" s="93" customFormat="1" x14ac:dyDescent="0.2"/>
    <row r="1428" s="93" customFormat="1" x14ac:dyDescent="0.2"/>
    <row r="1429" s="93" customFormat="1" x14ac:dyDescent="0.2"/>
    <row r="1430" s="93" customFormat="1" x14ac:dyDescent="0.2"/>
    <row r="1431" s="93" customFormat="1" x14ac:dyDescent="0.2"/>
    <row r="1432" s="93" customFormat="1" x14ac:dyDescent="0.2"/>
    <row r="1433" s="93" customFormat="1" x14ac:dyDescent="0.2"/>
    <row r="1434" s="93" customFormat="1" x14ac:dyDescent="0.2"/>
    <row r="1435" s="93" customFormat="1" x14ac:dyDescent="0.2"/>
    <row r="1436" s="93" customFormat="1" x14ac:dyDescent="0.2"/>
    <row r="1437" s="93" customFormat="1" x14ac:dyDescent="0.2"/>
    <row r="1438" s="93" customFormat="1" x14ac:dyDescent="0.2"/>
    <row r="1439" s="93" customFormat="1" x14ac:dyDescent="0.2"/>
    <row r="1440" s="93" customFormat="1" x14ac:dyDescent="0.2"/>
    <row r="1441" s="93" customFormat="1" x14ac:dyDescent="0.2"/>
    <row r="1442" s="93" customFormat="1" x14ac:dyDescent="0.2"/>
    <row r="1443" s="93" customFormat="1" x14ac:dyDescent="0.2"/>
    <row r="1444" s="93" customFormat="1" x14ac:dyDescent="0.2"/>
    <row r="1445" s="93" customFormat="1" x14ac:dyDescent="0.2"/>
    <row r="1446" s="93" customFormat="1" x14ac:dyDescent="0.2"/>
    <row r="1447" s="93" customFormat="1" x14ac:dyDescent="0.2"/>
    <row r="1448" s="93" customFormat="1" x14ac:dyDescent="0.2"/>
    <row r="1449" s="93" customFormat="1" x14ac:dyDescent="0.2"/>
    <row r="1450" s="93" customFormat="1" x14ac:dyDescent="0.2"/>
    <row r="1451" s="93" customFormat="1" x14ac:dyDescent="0.2"/>
    <row r="1452" s="93" customFormat="1" x14ac:dyDescent="0.2"/>
    <row r="1453" s="93" customFormat="1" x14ac:dyDescent="0.2"/>
    <row r="1454" s="93" customFormat="1" x14ac:dyDescent="0.2"/>
    <row r="1455" s="93" customFormat="1" x14ac:dyDescent="0.2"/>
    <row r="1456" s="93" customFormat="1" x14ac:dyDescent="0.2"/>
    <row r="1457" s="93" customFormat="1" x14ac:dyDescent="0.2"/>
    <row r="1458" s="93" customFormat="1" x14ac:dyDescent="0.2"/>
    <row r="1459" s="93" customFormat="1" x14ac:dyDescent="0.2"/>
    <row r="1460" s="93" customFormat="1" x14ac:dyDescent="0.2"/>
    <row r="1461" s="93" customFormat="1" x14ac:dyDescent="0.2"/>
    <row r="1462" s="93" customFormat="1" x14ac:dyDescent="0.2"/>
    <row r="1463" s="93" customFormat="1" x14ac:dyDescent="0.2"/>
    <row r="1464" s="93" customFormat="1" x14ac:dyDescent="0.2"/>
    <row r="1465" s="93" customFormat="1" x14ac:dyDescent="0.2"/>
    <row r="1466" s="93" customFormat="1" x14ac:dyDescent="0.2"/>
    <row r="1467" s="93" customFormat="1" x14ac:dyDescent="0.2"/>
    <row r="1468" s="93" customFormat="1" x14ac:dyDescent="0.2"/>
    <row r="1469" s="93" customFormat="1" x14ac:dyDescent="0.2"/>
    <row r="1470" s="93" customFormat="1" x14ac:dyDescent="0.2"/>
    <row r="1471" s="93" customFormat="1" x14ac:dyDescent="0.2"/>
    <row r="1472" s="93" customFormat="1" x14ac:dyDescent="0.2"/>
    <row r="1473" s="93" customFormat="1" x14ac:dyDescent="0.2"/>
    <row r="1474" s="93" customFormat="1" x14ac:dyDescent="0.2"/>
    <row r="1475" s="93" customFormat="1" x14ac:dyDescent="0.2"/>
    <row r="1476" s="93" customFormat="1" x14ac:dyDescent="0.2"/>
    <row r="1477" s="93" customFormat="1" x14ac:dyDescent="0.2"/>
    <row r="1478" s="93" customFormat="1" x14ac:dyDescent="0.2"/>
    <row r="1479" s="93" customFormat="1" x14ac:dyDescent="0.2"/>
    <row r="1480" s="93" customFormat="1" x14ac:dyDescent="0.2"/>
    <row r="1481" s="93" customFormat="1" x14ac:dyDescent="0.2"/>
    <row r="1482" s="93" customFormat="1" x14ac:dyDescent="0.2"/>
    <row r="1483" s="93" customFormat="1" x14ac:dyDescent="0.2"/>
    <row r="1484" s="93" customFormat="1" x14ac:dyDescent="0.2"/>
    <row r="1485" s="93" customFormat="1" x14ac:dyDescent="0.2"/>
    <row r="1486" s="93" customFormat="1" x14ac:dyDescent="0.2"/>
    <row r="1487" s="93" customFormat="1" x14ac:dyDescent="0.2"/>
    <row r="1488" s="93" customFormat="1" x14ac:dyDescent="0.2"/>
    <row r="1489" s="93" customFormat="1" x14ac:dyDescent="0.2"/>
    <row r="1490" s="93" customFormat="1" x14ac:dyDescent="0.2"/>
    <row r="1491" s="93" customFormat="1" x14ac:dyDescent="0.2"/>
    <row r="1492" s="93" customFormat="1" x14ac:dyDescent="0.2"/>
    <row r="1493" s="93" customFormat="1" x14ac:dyDescent="0.2"/>
    <row r="1494" s="93" customFormat="1" x14ac:dyDescent="0.2"/>
    <row r="1495" s="93" customFormat="1" x14ac:dyDescent="0.2"/>
    <row r="1496" s="93" customFormat="1" x14ac:dyDescent="0.2"/>
    <row r="1497" s="93" customFormat="1" x14ac:dyDescent="0.2"/>
    <row r="1498" s="93" customFormat="1" x14ac:dyDescent="0.2"/>
    <row r="1499" s="93" customFormat="1" x14ac:dyDescent="0.2"/>
    <row r="1500" s="93" customFormat="1" x14ac:dyDescent="0.2"/>
    <row r="1501" s="93" customFormat="1" x14ac:dyDescent="0.2"/>
    <row r="1502" s="93" customFormat="1" x14ac:dyDescent="0.2"/>
    <row r="1503" s="93" customFormat="1" x14ac:dyDescent="0.2"/>
    <row r="1504" s="93" customFormat="1" x14ac:dyDescent="0.2"/>
    <row r="1505" s="93" customFormat="1" x14ac:dyDescent="0.2"/>
    <row r="1506" s="93" customFormat="1" x14ac:dyDescent="0.2"/>
    <row r="1507" s="93" customFormat="1" x14ac:dyDescent="0.2"/>
    <row r="1508" s="93" customFormat="1" x14ac:dyDescent="0.2"/>
    <row r="1509" s="93" customFormat="1" x14ac:dyDescent="0.2"/>
    <row r="1510" s="93" customFormat="1" x14ac:dyDescent="0.2"/>
    <row r="1511" s="93" customFormat="1" x14ac:dyDescent="0.2"/>
    <row r="1512" s="93" customFormat="1" x14ac:dyDescent="0.2"/>
    <row r="1513" s="93" customFormat="1" x14ac:dyDescent="0.2"/>
    <row r="1514" s="93" customFormat="1" x14ac:dyDescent="0.2"/>
    <row r="1515" s="93" customFormat="1" x14ac:dyDescent="0.2"/>
    <row r="1516" s="93" customFormat="1" x14ac:dyDescent="0.2"/>
    <row r="1517" s="93" customFormat="1" x14ac:dyDescent="0.2"/>
    <row r="1518" s="93" customFormat="1" x14ac:dyDescent="0.2"/>
    <row r="1519" s="93" customFormat="1" x14ac:dyDescent="0.2"/>
    <row r="1520" s="93" customFormat="1" x14ac:dyDescent="0.2"/>
    <row r="1521" s="93" customFormat="1" x14ac:dyDescent="0.2"/>
    <row r="1522" s="93" customFormat="1" x14ac:dyDescent="0.2"/>
    <row r="1523" s="93" customFormat="1" x14ac:dyDescent="0.2"/>
    <row r="1524" s="93" customFormat="1" x14ac:dyDescent="0.2"/>
    <row r="1525" s="93" customFormat="1" x14ac:dyDescent="0.2"/>
    <row r="1526" s="93" customFormat="1" x14ac:dyDescent="0.2"/>
    <row r="1527" s="93" customFormat="1" x14ac:dyDescent="0.2"/>
    <row r="1528" s="93" customFormat="1" x14ac:dyDescent="0.2"/>
    <row r="1529" s="93" customFormat="1" x14ac:dyDescent="0.2"/>
    <row r="1530" s="93" customFormat="1" x14ac:dyDescent="0.2"/>
    <row r="1531" s="93" customFormat="1" x14ac:dyDescent="0.2"/>
    <row r="1532" s="93" customFormat="1" x14ac:dyDescent="0.2"/>
    <row r="1533" s="93" customFormat="1" x14ac:dyDescent="0.2"/>
    <row r="1534" s="93" customFormat="1" x14ac:dyDescent="0.2"/>
    <row r="1535" s="93" customFormat="1" x14ac:dyDescent="0.2"/>
    <row r="1536" s="93" customFormat="1" x14ac:dyDescent="0.2"/>
    <row r="1537" s="93" customFormat="1" x14ac:dyDescent="0.2"/>
    <row r="1538" s="93" customFormat="1" x14ac:dyDescent="0.2"/>
    <row r="1539" s="93" customFormat="1" x14ac:dyDescent="0.2"/>
    <row r="1540" s="93" customFormat="1" x14ac:dyDescent="0.2"/>
    <row r="1541" s="93" customFormat="1" x14ac:dyDescent="0.2"/>
    <row r="1542" s="93" customFormat="1" x14ac:dyDescent="0.2"/>
    <row r="1543" s="93" customFormat="1" x14ac:dyDescent="0.2"/>
    <row r="1544" s="93" customFormat="1" x14ac:dyDescent="0.2"/>
    <row r="1545" s="93" customFormat="1" x14ac:dyDescent="0.2"/>
    <row r="1546" s="93" customFormat="1" x14ac:dyDescent="0.2"/>
    <row r="1547" s="93" customFormat="1" x14ac:dyDescent="0.2"/>
    <row r="1548" s="93" customFormat="1" x14ac:dyDescent="0.2"/>
    <row r="1549" s="93" customFormat="1" x14ac:dyDescent="0.2"/>
    <row r="1550" s="93" customFormat="1" x14ac:dyDescent="0.2"/>
    <row r="1551" s="93" customFormat="1" x14ac:dyDescent="0.2"/>
    <row r="1552" s="93" customFormat="1" x14ac:dyDescent="0.2"/>
    <row r="1553" s="93" customFormat="1" x14ac:dyDescent="0.2"/>
    <row r="1554" s="93" customFormat="1" x14ac:dyDescent="0.2"/>
    <row r="1555" s="93" customFormat="1" x14ac:dyDescent="0.2"/>
    <row r="1556" s="93" customFormat="1" x14ac:dyDescent="0.2"/>
    <row r="1557" s="93" customFormat="1" x14ac:dyDescent="0.2"/>
    <row r="1558" s="93" customFormat="1" x14ac:dyDescent="0.2"/>
    <row r="1559" s="93" customFormat="1" x14ac:dyDescent="0.2"/>
    <row r="1560" s="93" customFormat="1" x14ac:dyDescent="0.2"/>
    <row r="1561" s="93" customFormat="1" x14ac:dyDescent="0.2"/>
    <row r="1562" s="93" customFormat="1" x14ac:dyDescent="0.2"/>
    <row r="1563" s="93" customFormat="1" x14ac:dyDescent="0.2"/>
    <row r="1564" s="93" customFormat="1" x14ac:dyDescent="0.2"/>
    <row r="1565" s="93" customFormat="1" x14ac:dyDescent="0.2"/>
    <row r="1566" s="93" customFormat="1" x14ac:dyDescent="0.2"/>
    <row r="1567" s="93" customFormat="1" x14ac:dyDescent="0.2"/>
    <row r="1568" s="93" customFormat="1" x14ac:dyDescent="0.2"/>
    <row r="1569" s="93" customFormat="1" x14ac:dyDescent="0.2"/>
    <row r="1570" s="93" customFormat="1" x14ac:dyDescent="0.2"/>
    <row r="1571" s="93" customFormat="1" x14ac:dyDescent="0.2"/>
    <row r="1572" s="93" customFormat="1" x14ac:dyDescent="0.2"/>
    <row r="1573" s="93" customFormat="1" x14ac:dyDescent="0.2"/>
    <row r="1574" s="93" customFormat="1" x14ac:dyDescent="0.2"/>
    <row r="1575" s="93" customFormat="1" x14ac:dyDescent="0.2"/>
    <row r="1576" s="93" customFormat="1" x14ac:dyDescent="0.2"/>
    <row r="1577" s="93" customFormat="1" x14ac:dyDescent="0.2"/>
    <row r="1578" s="93" customFormat="1" x14ac:dyDescent="0.2"/>
    <row r="1579" s="93" customFormat="1" x14ac:dyDescent="0.2"/>
    <row r="1580" s="93" customFormat="1" x14ac:dyDescent="0.2"/>
    <row r="1581" s="93" customFormat="1" x14ac:dyDescent="0.2"/>
    <row r="1582" s="93" customFormat="1" x14ac:dyDescent="0.2"/>
    <row r="1583" s="93" customFormat="1" x14ac:dyDescent="0.2"/>
    <row r="1584" s="93" customFormat="1" x14ac:dyDescent="0.2"/>
    <row r="1585" s="93" customFormat="1" x14ac:dyDescent="0.2"/>
    <row r="1586" s="93" customFormat="1" x14ac:dyDescent="0.2"/>
    <row r="1587" s="93" customFormat="1" x14ac:dyDescent="0.2"/>
    <row r="1588" s="93" customFormat="1" x14ac:dyDescent="0.2"/>
    <row r="1589" s="93" customFormat="1" x14ac:dyDescent="0.2"/>
    <row r="1590" s="93" customFormat="1" x14ac:dyDescent="0.2"/>
    <row r="1591" s="93" customFormat="1" x14ac:dyDescent="0.2"/>
    <row r="1592" s="93" customFormat="1" x14ac:dyDescent="0.2"/>
    <row r="1593" s="93" customFormat="1" x14ac:dyDescent="0.2"/>
    <row r="1594" s="93" customFormat="1" x14ac:dyDescent="0.2"/>
    <row r="1595" s="93" customFormat="1" x14ac:dyDescent="0.2"/>
    <row r="1596" s="93" customFormat="1" x14ac:dyDescent="0.2"/>
    <row r="1597" s="93" customFormat="1" x14ac:dyDescent="0.2"/>
    <row r="1598" s="93" customFormat="1" x14ac:dyDescent="0.2"/>
    <row r="1599" s="93" customFormat="1" x14ac:dyDescent="0.2"/>
    <row r="1600" s="93" customFormat="1" x14ac:dyDescent="0.2"/>
    <row r="1601" s="93" customFormat="1" x14ac:dyDescent="0.2"/>
    <row r="1602" s="93" customFormat="1" x14ac:dyDescent="0.2"/>
    <row r="1603" s="93" customFormat="1" x14ac:dyDescent="0.2"/>
    <row r="1604" s="93" customFormat="1" x14ac:dyDescent="0.2"/>
    <row r="1605" s="93" customFormat="1" x14ac:dyDescent="0.2"/>
    <row r="1606" s="93" customFormat="1" x14ac:dyDescent="0.2"/>
    <row r="1607" s="93" customFormat="1" x14ac:dyDescent="0.2"/>
    <row r="1608" s="93" customFormat="1" x14ac:dyDescent="0.2"/>
    <row r="1609" s="93" customFormat="1" x14ac:dyDescent="0.2"/>
    <row r="1610" s="93" customFormat="1" x14ac:dyDescent="0.2"/>
    <row r="1611" s="93" customFormat="1" x14ac:dyDescent="0.2"/>
    <row r="1612" s="93" customFormat="1" x14ac:dyDescent="0.2"/>
    <row r="1613" s="93" customFormat="1" x14ac:dyDescent="0.2"/>
    <row r="1614" s="93" customFormat="1" x14ac:dyDescent="0.2"/>
    <row r="1615" s="93" customFormat="1" x14ac:dyDescent="0.2"/>
    <row r="1616" s="93" customFormat="1" x14ac:dyDescent="0.2"/>
    <row r="1617" s="93" customFormat="1" x14ac:dyDescent="0.2"/>
    <row r="1618" s="93" customFormat="1" x14ac:dyDescent="0.2"/>
    <row r="1619" s="93" customFormat="1" x14ac:dyDescent="0.2"/>
    <row r="1620" s="93" customFormat="1" x14ac:dyDescent="0.2"/>
    <row r="1621" s="93" customFormat="1" x14ac:dyDescent="0.2"/>
    <row r="1622" s="93" customFormat="1" x14ac:dyDescent="0.2"/>
    <row r="1623" s="93" customFormat="1" x14ac:dyDescent="0.2"/>
    <row r="1624" s="93" customFormat="1" x14ac:dyDescent="0.2"/>
    <row r="1625" s="93" customFormat="1" x14ac:dyDescent="0.2"/>
    <row r="1626" s="93" customFormat="1" x14ac:dyDescent="0.2"/>
    <row r="1627" s="93" customFormat="1" x14ac:dyDescent="0.2"/>
    <row r="1628" s="93" customFormat="1" x14ac:dyDescent="0.2"/>
    <row r="1629" s="93" customFormat="1" x14ac:dyDescent="0.2"/>
    <row r="1630" s="93" customFormat="1" x14ac:dyDescent="0.2"/>
    <row r="1631" s="93" customFormat="1" x14ac:dyDescent="0.2"/>
    <row r="1632" s="93" customFormat="1" x14ac:dyDescent="0.2"/>
    <row r="1633" s="93" customFormat="1" x14ac:dyDescent="0.2"/>
    <row r="1634" s="93" customFormat="1" x14ac:dyDescent="0.2"/>
    <row r="1635" s="93" customFormat="1" x14ac:dyDescent="0.2"/>
    <row r="1636" s="93" customFormat="1" x14ac:dyDescent="0.2"/>
    <row r="1637" s="93" customFormat="1" x14ac:dyDescent="0.2"/>
    <row r="1638" s="93" customFormat="1" x14ac:dyDescent="0.2"/>
    <row r="1639" s="93" customFormat="1" x14ac:dyDescent="0.2"/>
    <row r="1640" s="93" customFormat="1" x14ac:dyDescent="0.2"/>
    <row r="1641" s="93" customFormat="1" x14ac:dyDescent="0.2"/>
    <row r="1642" s="93" customFormat="1" x14ac:dyDescent="0.2"/>
    <row r="1643" s="93" customFormat="1" x14ac:dyDescent="0.2"/>
    <row r="1644" s="93" customFormat="1" x14ac:dyDescent="0.2"/>
    <row r="1645" s="93" customFormat="1" x14ac:dyDescent="0.2"/>
    <row r="1646" s="93" customFormat="1" x14ac:dyDescent="0.2"/>
    <row r="1647" s="93" customFormat="1" x14ac:dyDescent="0.2"/>
    <row r="1648" s="93" customFormat="1" x14ac:dyDescent="0.2"/>
    <row r="1649" s="93" customFormat="1" x14ac:dyDescent="0.2"/>
    <row r="1650" s="93" customFormat="1" x14ac:dyDescent="0.2"/>
    <row r="1651" s="93" customFormat="1" x14ac:dyDescent="0.2"/>
    <row r="1652" s="93" customFormat="1" x14ac:dyDescent="0.2"/>
    <row r="1653" s="93" customFormat="1" x14ac:dyDescent="0.2"/>
    <row r="1654" s="93" customFormat="1" x14ac:dyDescent="0.2"/>
    <row r="1655" s="93" customFormat="1" x14ac:dyDescent="0.2"/>
    <row r="1656" s="93" customFormat="1" x14ac:dyDescent="0.2"/>
    <row r="1657" s="93" customFormat="1" x14ac:dyDescent="0.2"/>
    <row r="1658" s="93" customFormat="1" x14ac:dyDescent="0.2"/>
    <row r="1659" s="93" customFormat="1" x14ac:dyDescent="0.2"/>
    <row r="1660" s="93" customFormat="1" x14ac:dyDescent="0.2"/>
    <row r="1661" s="93" customFormat="1" x14ac:dyDescent="0.2"/>
    <row r="1662" s="93" customFormat="1" x14ac:dyDescent="0.2"/>
    <row r="1663" s="93" customFormat="1" x14ac:dyDescent="0.2"/>
    <row r="1664" s="93" customFormat="1" x14ac:dyDescent="0.2"/>
    <row r="1665" s="93" customFormat="1" x14ac:dyDescent="0.2"/>
    <row r="1666" s="93" customFormat="1" x14ac:dyDescent="0.2"/>
    <row r="1667" s="93" customFormat="1" x14ac:dyDescent="0.2"/>
    <row r="1668" s="93" customFormat="1" x14ac:dyDescent="0.2"/>
    <row r="1669" s="93" customFormat="1" x14ac:dyDescent="0.2"/>
    <row r="1670" s="93" customFormat="1" x14ac:dyDescent="0.2"/>
    <row r="1671" s="93" customFormat="1" x14ac:dyDescent="0.2"/>
    <row r="1672" s="93" customFormat="1" x14ac:dyDescent="0.2"/>
    <row r="1673" s="93" customFormat="1" x14ac:dyDescent="0.2"/>
    <row r="1674" s="93" customFormat="1" x14ac:dyDescent="0.2"/>
    <row r="1675" s="93" customFormat="1" x14ac:dyDescent="0.2"/>
    <row r="1676" s="93" customFormat="1" x14ac:dyDescent="0.2"/>
    <row r="1677" s="93" customFormat="1" x14ac:dyDescent="0.2"/>
    <row r="1678" s="93" customFormat="1" x14ac:dyDescent="0.2"/>
    <row r="1679" s="93" customFormat="1" x14ac:dyDescent="0.2"/>
    <row r="1680" s="93" customFormat="1" x14ac:dyDescent="0.2"/>
    <row r="1681" s="93" customFormat="1" x14ac:dyDescent="0.2"/>
    <row r="1682" s="93" customFormat="1" x14ac:dyDescent="0.2"/>
    <row r="1683" s="93" customFormat="1" x14ac:dyDescent="0.2"/>
    <row r="1684" s="93" customFormat="1" x14ac:dyDescent="0.2"/>
    <row r="1685" s="93" customFormat="1" x14ac:dyDescent="0.2"/>
    <row r="1686" s="93" customFormat="1" x14ac:dyDescent="0.2"/>
    <row r="1687" s="93" customFormat="1" x14ac:dyDescent="0.2"/>
    <row r="1688" s="93" customFormat="1" x14ac:dyDescent="0.2"/>
    <row r="1689" s="93" customFormat="1" x14ac:dyDescent="0.2"/>
    <row r="1690" s="93" customFormat="1" x14ac:dyDescent="0.2"/>
    <row r="1691" s="93" customFormat="1" x14ac:dyDescent="0.2"/>
    <row r="1692" s="93" customFormat="1" x14ac:dyDescent="0.2"/>
    <row r="1693" s="93" customFormat="1" x14ac:dyDescent="0.2"/>
    <row r="1694" s="93" customFormat="1" x14ac:dyDescent="0.2"/>
    <row r="1695" s="93" customFormat="1" x14ac:dyDescent="0.2"/>
    <row r="1696" s="93" customFormat="1" x14ac:dyDescent="0.2"/>
    <row r="1697" s="93" customFormat="1" x14ac:dyDescent="0.2"/>
    <row r="1698" s="93" customFormat="1" x14ac:dyDescent="0.2"/>
    <row r="1699" s="93" customFormat="1" x14ac:dyDescent="0.2"/>
    <row r="1700" s="93" customFormat="1" x14ac:dyDescent="0.2"/>
    <row r="1701" s="93" customFormat="1" x14ac:dyDescent="0.2"/>
    <row r="1702" s="93" customFormat="1" x14ac:dyDescent="0.2"/>
    <row r="1703" s="93" customFormat="1" x14ac:dyDescent="0.2"/>
    <row r="1704" s="93" customFormat="1" x14ac:dyDescent="0.2"/>
    <row r="1705" s="93" customFormat="1" x14ac:dyDescent="0.2"/>
    <row r="1706" s="93" customFormat="1" x14ac:dyDescent="0.2"/>
    <row r="1707" s="93" customFormat="1" x14ac:dyDescent="0.2"/>
    <row r="1708" s="93" customFormat="1" x14ac:dyDescent="0.2"/>
    <row r="1709" s="93" customFormat="1" x14ac:dyDescent="0.2"/>
    <row r="1710" s="93" customFormat="1" x14ac:dyDescent="0.2"/>
    <row r="1711" s="93" customFormat="1" x14ac:dyDescent="0.2"/>
    <row r="1712" s="93" customFormat="1" x14ac:dyDescent="0.2"/>
    <row r="1713" s="93" customFormat="1" x14ac:dyDescent="0.2"/>
    <row r="1714" s="93" customFormat="1" x14ac:dyDescent="0.2"/>
    <row r="1715" s="93" customFormat="1" x14ac:dyDescent="0.2"/>
    <row r="1716" s="93" customFormat="1" x14ac:dyDescent="0.2"/>
    <row r="1717" s="93" customFormat="1" x14ac:dyDescent="0.2"/>
    <row r="1718" s="93" customFormat="1" x14ac:dyDescent="0.2"/>
    <row r="1719" s="93" customFormat="1" x14ac:dyDescent="0.2"/>
    <row r="1720" s="93" customFormat="1" x14ac:dyDescent="0.2"/>
    <row r="1721" s="93" customFormat="1" x14ac:dyDescent="0.2"/>
    <row r="1722" s="93" customFormat="1" x14ac:dyDescent="0.2"/>
    <row r="1723" s="93" customFormat="1" x14ac:dyDescent="0.2"/>
    <row r="1724" s="93" customFormat="1" x14ac:dyDescent="0.2"/>
    <row r="1725" s="93" customFormat="1" x14ac:dyDescent="0.2"/>
    <row r="1726" s="93" customFormat="1" x14ac:dyDescent="0.2"/>
    <row r="1727" s="93" customFormat="1" x14ac:dyDescent="0.2"/>
    <row r="1728" s="93" customFormat="1" x14ac:dyDescent="0.2"/>
    <row r="1729" s="93" customFormat="1" x14ac:dyDescent="0.2"/>
    <row r="1730" s="93" customFormat="1" x14ac:dyDescent="0.2"/>
    <row r="1731" s="93" customFormat="1" x14ac:dyDescent="0.2"/>
    <row r="1732" s="93" customFormat="1" x14ac:dyDescent="0.2"/>
    <row r="1733" s="93" customFormat="1" x14ac:dyDescent="0.2"/>
    <row r="1734" s="93" customFormat="1" x14ac:dyDescent="0.2"/>
    <row r="1735" s="93" customFormat="1" x14ac:dyDescent="0.2"/>
    <row r="1736" s="93" customFormat="1" x14ac:dyDescent="0.2"/>
    <row r="1737" s="93" customFormat="1" x14ac:dyDescent="0.2"/>
    <row r="1738" s="93" customFormat="1" x14ac:dyDescent="0.2"/>
    <row r="1739" s="93" customFormat="1" x14ac:dyDescent="0.2"/>
    <row r="1740" s="93" customFormat="1" x14ac:dyDescent="0.2"/>
    <row r="1741" s="93" customFormat="1" x14ac:dyDescent="0.2"/>
    <row r="1742" s="93" customFormat="1" x14ac:dyDescent="0.2"/>
    <row r="1743" s="93" customFormat="1" x14ac:dyDescent="0.2"/>
    <row r="1744" s="93" customFormat="1" x14ac:dyDescent="0.2"/>
    <row r="1745" s="93" customFormat="1" x14ac:dyDescent="0.2"/>
    <row r="1746" s="93" customFormat="1" x14ac:dyDescent="0.2"/>
    <row r="1747" s="93" customFormat="1" x14ac:dyDescent="0.2"/>
    <row r="1748" s="93" customFormat="1" x14ac:dyDescent="0.2"/>
    <row r="1749" s="93" customFormat="1" x14ac:dyDescent="0.2"/>
    <row r="1750" s="93" customFormat="1" x14ac:dyDescent="0.2"/>
    <row r="1751" s="93" customFormat="1" x14ac:dyDescent="0.2"/>
    <row r="1752" s="93" customFormat="1" x14ac:dyDescent="0.2"/>
    <row r="1753" s="93" customFormat="1" x14ac:dyDescent="0.2"/>
    <row r="1754" s="93" customFormat="1" x14ac:dyDescent="0.2"/>
    <row r="1755" s="93" customFormat="1" x14ac:dyDescent="0.2"/>
    <row r="1756" s="93" customFormat="1" x14ac:dyDescent="0.2"/>
    <row r="1757" s="93" customFormat="1" x14ac:dyDescent="0.2"/>
    <row r="1758" s="93" customFormat="1" x14ac:dyDescent="0.2"/>
    <row r="1759" s="93" customFormat="1" x14ac:dyDescent="0.2"/>
    <row r="1760" s="93" customFormat="1" x14ac:dyDescent="0.2"/>
    <row r="1761" s="93" customFormat="1" x14ac:dyDescent="0.2"/>
    <row r="1762" s="93" customFormat="1" x14ac:dyDescent="0.2"/>
    <row r="1763" s="93" customFormat="1" x14ac:dyDescent="0.2"/>
    <row r="1764" s="93" customFormat="1" x14ac:dyDescent="0.2"/>
    <row r="1765" s="93" customFormat="1" x14ac:dyDescent="0.2"/>
    <row r="1766" s="93" customFormat="1" x14ac:dyDescent="0.2"/>
    <row r="1767" s="93" customFormat="1" x14ac:dyDescent="0.2"/>
    <row r="1768" s="93" customFormat="1" x14ac:dyDescent="0.2"/>
    <row r="1769" s="93" customFormat="1" x14ac:dyDescent="0.2"/>
    <row r="1770" s="93" customFormat="1" x14ac:dyDescent="0.2"/>
    <row r="1771" s="93" customFormat="1" x14ac:dyDescent="0.2"/>
    <row r="1772" s="93" customFormat="1" x14ac:dyDescent="0.2"/>
    <row r="1773" s="93" customFormat="1" x14ac:dyDescent="0.2"/>
    <row r="1774" s="93" customFormat="1" x14ac:dyDescent="0.2"/>
    <row r="1775" s="93" customFormat="1" x14ac:dyDescent="0.2"/>
    <row r="1776" s="93" customFormat="1" x14ac:dyDescent="0.2"/>
    <row r="1777" s="93" customFormat="1" x14ac:dyDescent="0.2"/>
    <row r="1778" s="93" customFormat="1" x14ac:dyDescent="0.2"/>
    <row r="1779" s="93" customFormat="1" x14ac:dyDescent="0.2"/>
    <row r="1780" s="93" customFormat="1" x14ac:dyDescent="0.2"/>
    <row r="1781" s="93" customFormat="1" x14ac:dyDescent="0.2"/>
    <row r="1782" s="93" customFormat="1" x14ac:dyDescent="0.2"/>
    <row r="1783" s="93" customFormat="1" x14ac:dyDescent="0.2"/>
    <row r="1784" s="93" customFormat="1" x14ac:dyDescent="0.2"/>
    <row r="1785" s="93" customFormat="1" x14ac:dyDescent="0.2"/>
    <row r="1786" s="93" customFormat="1" x14ac:dyDescent="0.2"/>
    <row r="1787" s="93" customFormat="1" x14ac:dyDescent="0.2"/>
    <row r="1788" s="93" customFormat="1" x14ac:dyDescent="0.2"/>
    <row r="1789" s="93" customFormat="1" x14ac:dyDescent="0.2"/>
    <row r="1790" s="93" customFormat="1" x14ac:dyDescent="0.2"/>
    <row r="1791" s="93" customFormat="1" x14ac:dyDescent="0.2"/>
    <row r="1792" s="93" customFormat="1" x14ac:dyDescent="0.2"/>
    <row r="1793" s="93" customFormat="1" x14ac:dyDescent="0.2"/>
    <row r="1794" s="93" customFormat="1" x14ac:dyDescent="0.2"/>
    <row r="1795" s="93" customFormat="1" x14ac:dyDescent="0.2"/>
    <row r="1796" s="93" customFormat="1" x14ac:dyDescent="0.2"/>
    <row r="1797" s="93" customFormat="1" x14ac:dyDescent="0.2"/>
    <row r="1798" s="93" customFormat="1" x14ac:dyDescent="0.2"/>
    <row r="1799" s="93" customFormat="1" x14ac:dyDescent="0.2"/>
    <row r="1800" s="93" customFormat="1" x14ac:dyDescent="0.2"/>
    <row r="1801" s="93" customFormat="1" x14ac:dyDescent="0.2"/>
    <row r="1802" s="93" customFormat="1" x14ac:dyDescent="0.2"/>
    <row r="1803" s="93" customFormat="1" x14ac:dyDescent="0.2"/>
    <row r="1804" s="93" customFormat="1" x14ac:dyDescent="0.2"/>
    <row r="1805" s="93" customFormat="1" x14ac:dyDescent="0.2"/>
    <row r="1806" s="93" customFormat="1" x14ac:dyDescent="0.2"/>
    <row r="1807" s="93" customFormat="1" x14ac:dyDescent="0.2"/>
    <row r="1808" s="93" customFormat="1" x14ac:dyDescent="0.2"/>
    <row r="1809" s="93" customFormat="1" x14ac:dyDescent="0.2"/>
    <row r="1810" s="93" customFormat="1" x14ac:dyDescent="0.2"/>
    <row r="1811" s="93" customFormat="1" x14ac:dyDescent="0.2"/>
    <row r="1812" s="93" customFormat="1" x14ac:dyDescent="0.2"/>
    <row r="1813" s="93" customFormat="1" x14ac:dyDescent="0.2"/>
    <row r="1814" s="93" customFormat="1" x14ac:dyDescent="0.2"/>
    <row r="1815" s="93" customFormat="1" x14ac:dyDescent="0.2"/>
    <row r="1816" s="93" customFormat="1" x14ac:dyDescent="0.2"/>
    <row r="1817" s="93" customFormat="1" x14ac:dyDescent="0.2"/>
    <row r="1818" s="93" customFormat="1" x14ac:dyDescent="0.2"/>
    <row r="1819" s="93" customFormat="1" x14ac:dyDescent="0.2"/>
    <row r="1820" s="93" customFormat="1" x14ac:dyDescent="0.2"/>
    <row r="1821" s="93" customFormat="1" x14ac:dyDescent="0.2"/>
    <row r="1822" s="93" customFormat="1" x14ac:dyDescent="0.2"/>
    <row r="1823" s="93" customFormat="1" x14ac:dyDescent="0.2"/>
    <row r="1824" s="93" customFormat="1" x14ac:dyDescent="0.2"/>
    <row r="1825" s="93" customFormat="1" x14ac:dyDescent="0.2"/>
    <row r="1826" s="93" customFormat="1" x14ac:dyDescent="0.2"/>
    <row r="1827" s="93" customFormat="1" x14ac:dyDescent="0.2"/>
    <row r="1828" s="93" customFormat="1" x14ac:dyDescent="0.2"/>
    <row r="1829" s="93" customFormat="1" x14ac:dyDescent="0.2"/>
    <row r="1830" s="93" customFormat="1" x14ac:dyDescent="0.2"/>
    <row r="1831" s="93" customFormat="1" x14ac:dyDescent="0.2"/>
    <row r="1832" s="93" customFormat="1" x14ac:dyDescent="0.2"/>
    <row r="1833" s="93" customFormat="1" x14ac:dyDescent="0.2"/>
    <row r="1834" s="93" customFormat="1" x14ac:dyDescent="0.2"/>
    <row r="1835" s="93" customFormat="1" x14ac:dyDescent="0.2"/>
    <row r="1836" s="93" customFormat="1" x14ac:dyDescent="0.2"/>
    <row r="1837" s="93" customFormat="1" x14ac:dyDescent="0.2"/>
    <row r="1838" s="93" customFormat="1" x14ac:dyDescent="0.2"/>
    <row r="1839" s="93" customFormat="1" x14ac:dyDescent="0.2"/>
    <row r="1840" s="93" customFormat="1" x14ac:dyDescent="0.2"/>
    <row r="1841" s="93" customFormat="1" x14ac:dyDescent="0.2"/>
    <row r="1842" s="93" customFormat="1" x14ac:dyDescent="0.2"/>
    <row r="1843" s="93" customFormat="1" x14ac:dyDescent="0.2"/>
    <row r="1844" s="93" customFormat="1" x14ac:dyDescent="0.2"/>
    <row r="1845" s="93" customFormat="1" x14ac:dyDescent="0.2"/>
    <row r="1846" s="93" customFormat="1" x14ac:dyDescent="0.2"/>
    <row r="1847" s="93" customFormat="1" x14ac:dyDescent="0.2"/>
    <row r="1848" s="93" customFormat="1" x14ac:dyDescent="0.2"/>
    <row r="1849" s="93" customFormat="1" x14ac:dyDescent="0.2"/>
    <row r="1850" s="93" customFormat="1" x14ac:dyDescent="0.2"/>
    <row r="1851" s="93" customFormat="1" x14ac:dyDescent="0.2"/>
    <row r="1852" s="93" customFormat="1" x14ac:dyDescent="0.2"/>
    <row r="1853" s="93" customFormat="1" x14ac:dyDescent="0.2"/>
    <row r="1854" s="93" customFormat="1" x14ac:dyDescent="0.2"/>
    <row r="1855" s="93" customFormat="1" x14ac:dyDescent="0.2"/>
    <row r="1856" s="93" customFormat="1" x14ac:dyDescent="0.2"/>
    <row r="1857" s="93" customFormat="1" x14ac:dyDescent="0.2"/>
    <row r="1858" s="93" customFormat="1" x14ac:dyDescent="0.2"/>
    <row r="1859" s="93" customFormat="1" x14ac:dyDescent="0.2"/>
    <row r="1860" s="93" customFormat="1" x14ac:dyDescent="0.2"/>
    <row r="1861" s="93" customFormat="1" x14ac:dyDescent="0.2"/>
    <row r="1862" s="93" customFormat="1" x14ac:dyDescent="0.2"/>
    <row r="1863" s="93" customFormat="1" x14ac:dyDescent="0.2"/>
    <row r="1864" s="93" customFormat="1" x14ac:dyDescent="0.2"/>
    <row r="1865" s="93" customFormat="1" x14ac:dyDescent="0.2"/>
    <row r="1866" s="93" customFormat="1" x14ac:dyDescent="0.2"/>
    <row r="1867" s="93" customFormat="1" x14ac:dyDescent="0.2"/>
    <row r="1868" s="93" customFormat="1" x14ac:dyDescent="0.2"/>
    <row r="1869" s="93" customFormat="1" x14ac:dyDescent="0.2"/>
    <row r="1870" s="93" customFormat="1" x14ac:dyDescent="0.2"/>
    <row r="1871" s="93" customFormat="1" x14ac:dyDescent="0.2"/>
    <row r="1872" s="93" customFormat="1" x14ac:dyDescent="0.2"/>
    <row r="1873" s="93" customFormat="1" x14ac:dyDescent="0.2"/>
    <row r="1874" s="93" customFormat="1" x14ac:dyDescent="0.2"/>
    <row r="1875" s="93" customFormat="1" x14ac:dyDescent="0.2"/>
    <row r="1876" s="93" customFormat="1" x14ac:dyDescent="0.2"/>
    <row r="1877" s="93" customFormat="1" x14ac:dyDescent="0.2"/>
    <row r="1878" s="93" customFormat="1" x14ac:dyDescent="0.2"/>
    <row r="1879" s="93" customFormat="1" x14ac:dyDescent="0.2"/>
    <row r="1880" s="93" customFormat="1" x14ac:dyDescent="0.2"/>
    <row r="1881" s="93" customFormat="1" x14ac:dyDescent="0.2"/>
    <row r="1882" s="93" customFormat="1" x14ac:dyDescent="0.2"/>
    <row r="1883" s="93" customFormat="1" x14ac:dyDescent="0.2"/>
    <row r="1884" s="93" customFormat="1" x14ac:dyDescent="0.2"/>
    <row r="1885" s="93" customFormat="1" x14ac:dyDescent="0.2"/>
    <row r="1886" s="93" customFormat="1" x14ac:dyDescent="0.2"/>
    <row r="1887" s="93" customFormat="1" x14ac:dyDescent="0.2"/>
    <row r="1888" s="93" customFormat="1" x14ac:dyDescent="0.2"/>
    <row r="1889" s="93" customFormat="1" x14ac:dyDescent="0.2"/>
    <row r="1890" s="93" customFormat="1" x14ac:dyDescent="0.2"/>
    <row r="1891" s="93" customFormat="1" x14ac:dyDescent="0.2"/>
    <row r="1892" s="93" customFormat="1" x14ac:dyDescent="0.2"/>
    <row r="1893" s="93" customFormat="1" x14ac:dyDescent="0.2"/>
    <row r="1894" s="93" customFormat="1" x14ac:dyDescent="0.2"/>
    <row r="1895" s="93" customFormat="1" x14ac:dyDescent="0.2"/>
    <row r="1896" s="93" customFormat="1" x14ac:dyDescent="0.2"/>
    <row r="1897" s="93" customFormat="1" x14ac:dyDescent="0.2"/>
    <row r="1898" s="93" customFormat="1" x14ac:dyDescent="0.2"/>
    <row r="1899" s="93" customFormat="1" x14ac:dyDescent="0.2"/>
    <row r="1900" s="93" customFormat="1" x14ac:dyDescent="0.2"/>
    <row r="1901" s="93" customFormat="1" x14ac:dyDescent="0.2"/>
    <row r="1902" s="93" customFormat="1" x14ac:dyDescent="0.2"/>
    <row r="1903" s="93" customFormat="1" x14ac:dyDescent="0.2"/>
    <row r="1904" s="93" customFormat="1" x14ac:dyDescent="0.2"/>
    <row r="1905" s="93" customFormat="1" x14ac:dyDescent="0.2"/>
    <row r="1906" s="93" customFormat="1" x14ac:dyDescent="0.2"/>
    <row r="1907" s="93" customFormat="1" x14ac:dyDescent="0.2"/>
    <row r="1908" s="93" customFormat="1" x14ac:dyDescent="0.2"/>
    <row r="1909" s="93" customFormat="1" x14ac:dyDescent="0.2"/>
    <row r="1910" s="93" customFormat="1" x14ac:dyDescent="0.2"/>
    <row r="1911" s="93" customFormat="1" x14ac:dyDescent="0.2"/>
    <row r="1912" s="93" customFormat="1" x14ac:dyDescent="0.2"/>
    <row r="1913" s="93" customFormat="1" x14ac:dyDescent="0.2"/>
    <row r="1914" s="93" customFormat="1" x14ac:dyDescent="0.2"/>
    <row r="1915" s="93" customFormat="1" x14ac:dyDescent="0.2"/>
    <row r="1916" s="93" customFormat="1" x14ac:dyDescent="0.2"/>
    <row r="1917" s="93" customFormat="1" x14ac:dyDescent="0.2"/>
    <row r="1918" s="93" customFormat="1" x14ac:dyDescent="0.2"/>
    <row r="1919" s="93" customFormat="1" x14ac:dyDescent="0.2"/>
    <row r="1920" s="93" customFormat="1" x14ac:dyDescent="0.2"/>
    <row r="1921" s="93" customFormat="1" x14ac:dyDescent="0.2"/>
    <row r="1922" s="93" customFormat="1" x14ac:dyDescent="0.2"/>
    <row r="1923" s="93" customFormat="1" x14ac:dyDescent="0.2"/>
    <row r="1924" s="93" customFormat="1" x14ac:dyDescent="0.2"/>
    <row r="1925" s="93" customFormat="1" x14ac:dyDescent="0.2"/>
    <row r="1926" s="93" customFormat="1" x14ac:dyDescent="0.2"/>
    <row r="1927" s="93" customFormat="1" x14ac:dyDescent="0.2"/>
    <row r="1928" s="93" customFormat="1" x14ac:dyDescent="0.2"/>
    <row r="1929" s="93" customFormat="1" x14ac:dyDescent="0.2"/>
    <row r="1930" s="93" customFormat="1" x14ac:dyDescent="0.2"/>
    <row r="1931" s="93" customFormat="1" x14ac:dyDescent="0.2"/>
    <row r="1932" s="93" customFormat="1" x14ac:dyDescent="0.2"/>
    <row r="1933" s="93" customFormat="1" x14ac:dyDescent="0.2"/>
    <row r="1934" s="93" customFormat="1" x14ac:dyDescent="0.2"/>
    <row r="1935" s="93" customFormat="1" x14ac:dyDescent="0.2"/>
    <row r="1936" s="93" customFormat="1" x14ac:dyDescent="0.2"/>
    <row r="1937" s="93" customFormat="1" x14ac:dyDescent="0.2"/>
    <row r="1938" s="93" customFormat="1" x14ac:dyDescent="0.2"/>
    <row r="1939" s="93" customFormat="1" x14ac:dyDescent="0.2"/>
    <row r="1940" s="93" customFormat="1" x14ac:dyDescent="0.2"/>
    <row r="1941" s="93" customFormat="1" x14ac:dyDescent="0.2"/>
    <row r="1942" s="93" customFormat="1" x14ac:dyDescent="0.2"/>
    <row r="1943" s="93" customFormat="1" x14ac:dyDescent="0.2"/>
    <row r="1944" s="93" customFormat="1" x14ac:dyDescent="0.2"/>
    <row r="1945" s="93" customFormat="1" x14ac:dyDescent="0.2"/>
    <row r="1946" s="93" customFormat="1" x14ac:dyDescent="0.2"/>
    <row r="1947" s="93" customFormat="1" x14ac:dyDescent="0.2"/>
    <row r="1948" s="93" customFormat="1" x14ac:dyDescent="0.2"/>
    <row r="1949" s="93" customFormat="1" x14ac:dyDescent="0.2"/>
    <row r="1950" s="93" customFormat="1" x14ac:dyDescent="0.2"/>
    <row r="1951" s="93" customFormat="1" x14ac:dyDescent="0.2"/>
    <row r="1952" s="93" customFormat="1" x14ac:dyDescent="0.2"/>
    <row r="1953" s="93" customFormat="1" x14ac:dyDescent="0.2"/>
    <row r="1954" s="93" customFormat="1" x14ac:dyDescent="0.2"/>
    <row r="1955" s="93" customFormat="1" x14ac:dyDescent="0.2"/>
    <row r="1956" s="93" customFormat="1" x14ac:dyDescent="0.2"/>
    <row r="1957" s="93" customFormat="1" x14ac:dyDescent="0.2"/>
    <row r="1958" s="93" customFormat="1" x14ac:dyDescent="0.2"/>
    <row r="1959" s="93" customFormat="1" x14ac:dyDescent="0.2"/>
    <row r="1960" s="93" customFormat="1" x14ac:dyDescent="0.2"/>
    <row r="1961" s="93" customFormat="1" x14ac:dyDescent="0.2"/>
    <row r="1962" s="93" customFormat="1" x14ac:dyDescent="0.2"/>
    <row r="1963" s="93" customFormat="1" x14ac:dyDescent="0.2"/>
    <row r="1964" s="93" customFormat="1" x14ac:dyDescent="0.2"/>
    <row r="1965" s="93" customFormat="1" x14ac:dyDescent="0.2"/>
    <row r="1966" s="93" customFormat="1" x14ac:dyDescent="0.2"/>
    <row r="1967" s="93" customFormat="1" x14ac:dyDescent="0.2"/>
    <row r="1968" s="93" customFormat="1" x14ac:dyDescent="0.2"/>
    <row r="1969" s="93" customFormat="1" x14ac:dyDescent="0.2"/>
    <row r="1970" s="93" customFormat="1" x14ac:dyDescent="0.2"/>
    <row r="1971" s="93" customFormat="1" x14ac:dyDescent="0.2"/>
    <row r="1972" s="93" customFormat="1" x14ac:dyDescent="0.2"/>
    <row r="1973" s="93" customFormat="1" x14ac:dyDescent="0.2"/>
    <row r="1974" s="93" customFormat="1" x14ac:dyDescent="0.2"/>
    <row r="1975" s="93" customFormat="1" x14ac:dyDescent="0.2"/>
    <row r="1976" s="93" customFormat="1" x14ac:dyDescent="0.2"/>
    <row r="1977" s="93" customFormat="1" x14ac:dyDescent="0.2"/>
    <row r="1978" s="93" customFormat="1" x14ac:dyDescent="0.2"/>
    <row r="1979" s="93" customFormat="1" x14ac:dyDescent="0.2"/>
    <row r="1980" s="93" customFormat="1" x14ac:dyDescent="0.2"/>
    <row r="1981" s="93" customFormat="1" x14ac:dyDescent="0.2"/>
    <row r="1982" s="93" customFormat="1" x14ac:dyDescent="0.2"/>
    <row r="1983" s="93" customFormat="1" x14ac:dyDescent="0.2"/>
    <row r="1984" s="93" customFormat="1" x14ac:dyDescent="0.2"/>
    <row r="1985" s="93" customFormat="1" x14ac:dyDescent="0.2"/>
    <row r="1986" s="93" customFormat="1" x14ac:dyDescent="0.2"/>
    <row r="1987" s="93" customFormat="1" x14ac:dyDescent="0.2"/>
    <row r="1988" s="93" customFormat="1" x14ac:dyDescent="0.2"/>
    <row r="1989" s="93" customFormat="1" x14ac:dyDescent="0.2"/>
    <row r="1990" s="93" customFormat="1" x14ac:dyDescent="0.2"/>
    <row r="1991" s="93" customFormat="1" x14ac:dyDescent="0.2"/>
    <row r="1992" s="93" customFormat="1" x14ac:dyDescent="0.2"/>
    <row r="1993" s="93" customFormat="1" x14ac:dyDescent="0.2"/>
    <row r="1994" s="93" customFormat="1" x14ac:dyDescent="0.2"/>
    <row r="1995" s="93" customFormat="1" x14ac:dyDescent="0.2"/>
    <row r="1996" s="93" customFormat="1" x14ac:dyDescent="0.2"/>
    <row r="1997" s="93" customFormat="1" x14ac:dyDescent="0.2"/>
    <row r="1998" s="93" customFormat="1" x14ac:dyDescent="0.2"/>
    <row r="1999" s="93" customFormat="1" x14ac:dyDescent="0.2"/>
    <row r="2000" s="93" customFormat="1" x14ac:dyDescent="0.2"/>
    <row r="2001" s="93" customFormat="1" x14ac:dyDescent="0.2"/>
    <row r="2002" s="93" customFormat="1" x14ac:dyDescent="0.2"/>
    <row r="2003" s="93" customFormat="1" x14ac:dyDescent="0.2"/>
    <row r="2004" s="93" customFormat="1" x14ac:dyDescent="0.2"/>
    <row r="2005" s="93" customFormat="1" x14ac:dyDescent="0.2"/>
    <row r="2006" s="93" customFormat="1" x14ac:dyDescent="0.2"/>
    <row r="2007" s="93" customFormat="1" x14ac:dyDescent="0.2"/>
    <row r="2008" s="93" customFormat="1" x14ac:dyDescent="0.2"/>
    <row r="2009" s="93" customFormat="1" x14ac:dyDescent="0.2"/>
    <row r="2010" s="93" customFormat="1" x14ac:dyDescent="0.2"/>
    <row r="2011" s="93" customFormat="1" x14ac:dyDescent="0.2"/>
    <row r="2012" s="93" customFormat="1" x14ac:dyDescent="0.2"/>
    <row r="2013" s="93" customFormat="1" x14ac:dyDescent="0.2"/>
    <row r="2014" s="93" customFormat="1" x14ac:dyDescent="0.2"/>
    <row r="2015" s="93" customFormat="1" x14ac:dyDescent="0.2"/>
    <row r="2016" s="93" customFormat="1" x14ac:dyDescent="0.2"/>
    <row r="2017" s="93" customFormat="1" x14ac:dyDescent="0.2"/>
    <row r="2018" s="93" customFormat="1" x14ac:dyDescent="0.2"/>
    <row r="2019" s="93" customFormat="1" x14ac:dyDescent="0.2"/>
    <row r="2020" s="93" customFormat="1" x14ac:dyDescent="0.2"/>
    <row r="2021" s="93" customFormat="1" x14ac:dyDescent="0.2"/>
    <row r="2022" s="93" customFormat="1" x14ac:dyDescent="0.2"/>
    <row r="2023" s="93" customFormat="1" x14ac:dyDescent="0.2"/>
    <row r="2024" s="93" customFormat="1" x14ac:dyDescent="0.2"/>
    <row r="2025" s="93" customFormat="1" x14ac:dyDescent="0.2"/>
    <row r="2026" s="93" customFormat="1" x14ac:dyDescent="0.2"/>
    <row r="2027" s="93" customFormat="1" x14ac:dyDescent="0.2"/>
    <row r="2028" s="93" customFormat="1" x14ac:dyDescent="0.2"/>
    <row r="2029" s="93" customFormat="1" x14ac:dyDescent="0.2"/>
    <row r="2030" s="93" customFormat="1" x14ac:dyDescent="0.2"/>
    <row r="2031" s="93" customFormat="1" x14ac:dyDescent="0.2"/>
    <row r="2032" s="93" customFormat="1" x14ac:dyDescent="0.2"/>
    <row r="2033" s="93" customFormat="1" x14ac:dyDescent="0.2"/>
    <row r="2034" s="93" customFormat="1" x14ac:dyDescent="0.2"/>
    <row r="2035" s="93" customFormat="1" x14ac:dyDescent="0.2"/>
    <row r="2036" s="93" customFormat="1" x14ac:dyDescent="0.2"/>
    <row r="2037" s="93" customFormat="1" x14ac:dyDescent="0.2"/>
    <row r="2038" s="93" customFormat="1" x14ac:dyDescent="0.2"/>
    <row r="2039" s="93" customFormat="1" x14ac:dyDescent="0.2"/>
    <row r="2040" s="93" customFormat="1" x14ac:dyDescent="0.2"/>
    <row r="2041" s="93" customFormat="1" x14ac:dyDescent="0.2"/>
    <row r="2042" s="93" customFormat="1" x14ac:dyDescent="0.2"/>
    <row r="2043" s="93" customFormat="1" x14ac:dyDescent="0.2"/>
    <row r="2044" s="93" customFormat="1" x14ac:dyDescent="0.2"/>
    <row r="2045" s="93" customFormat="1" x14ac:dyDescent="0.2"/>
    <row r="2046" s="93" customFormat="1" x14ac:dyDescent="0.2"/>
    <row r="2047" s="93" customFormat="1" x14ac:dyDescent="0.2"/>
    <row r="2048" s="93" customFormat="1" x14ac:dyDescent="0.2"/>
    <row r="2049" s="93" customFormat="1" x14ac:dyDescent="0.2"/>
    <row r="2050" s="93" customFormat="1" x14ac:dyDescent="0.2"/>
    <row r="2051" s="93" customFormat="1" x14ac:dyDescent="0.2"/>
    <row r="2052" s="93" customFormat="1" x14ac:dyDescent="0.2"/>
    <row r="2053" s="93" customFormat="1" x14ac:dyDescent="0.2"/>
    <row r="2054" s="93" customFormat="1" x14ac:dyDescent="0.2"/>
    <row r="2055" s="93" customFormat="1" x14ac:dyDescent="0.2"/>
    <row r="2056" s="93" customFormat="1" x14ac:dyDescent="0.2"/>
    <row r="2057" s="93" customFormat="1" x14ac:dyDescent="0.2"/>
    <row r="2058" s="93" customFormat="1" x14ac:dyDescent="0.2"/>
    <row r="2059" s="93" customFormat="1" x14ac:dyDescent="0.2"/>
    <row r="2060" s="93" customFormat="1" x14ac:dyDescent="0.2"/>
    <row r="2061" s="93" customFormat="1" x14ac:dyDescent="0.2"/>
    <row r="2062" s="93" customFormat="1" x14ac:dyDescent="0.2"/>
    <row r="2063" s="93" customFormat="1" x14ac:dyDescent="0.2"/>
    <row r="2064" s="93" customFormat="1" x14ac:dyDescent="0.2"/>
    <row r="2065" s="93" customFormat="1" x14ac:dyDescent="0.2"/>
    <row r="2066" s="93" customFormat="1" x14ac:dyDescent="0.2"/>
    <row r="2067" s="93" customFormat="1" x14ac:dyDescent="0.2"/>
    <row r="2068" s="93" customFormat="1" x14ac:dyDescent="0.2"/>
    <row r="2069" s="93" customFormat="1" x14ac:dyDescent="0.2"/>
    <row r="2070" s="93" customFormat="1" x14ac:dyDescent="0.2"/>
    <row r="2071" s="93" customFormat="1" x14ac:dyDescent="0.2"/>
    <row r="2072" s="93" customFormat="1" x14ac:dyDescent="0.2"/>
    <row r="2073" s="93" customFormat="1" x14ac:dyDescent="0.2"/>
    <row r="2074" s="93" customFormat="1" x14ac:dyDescent="0.2"/>
    <row r="2075" s="93" customFormat="1" x14ac:dyDescent="0.2"/>
    <row r="2076" s="93" customFormat="1" x14ac:dyDescent="0.2"/>
    <row r="2077" s="93" customFormat="1" x14ac:dyDescent="0.2"/>
    <row r="2078" s="93" customFormat="1" x14ac:dyDescent="0.2"/>
    <row r="2079" s="93" customFormat="1" x14ac:dyDescent="0.2"/>
    <row r="2080" s="93" customFormat="1" x14ac:dyDescent="0.2"/>
    <row r="2081" s="93" customFormat="1" x14ac:dyDescent="0.2"/>
    <row r="2082" s="93" customFormat="1" x14ac:dyDescent="0.2"/>
    <row r="2083" s="93" customFormat="1" x14ac:dyDescent="0.2"/>
    <row r="2084" s="93" customFormat="1" x14ac:dyDescent="0.2"/>
    <row r="2085" s="93" customFormat="1" x14ac:dyDescent="0.2"/>
    <row r="2086" s="93" customFormat="1" x14ac:dyDescent="0.2"/>
    <row r="2087" s="93" customFormat="1" x14ac:dyDescent="0.2"/>
    <row r="2088" s="93" customFormat="1" x14ac:dyDescent="0.2"/>
    <row r="2089" s="93" customFormat="1" x14ac:dyDescent="0.2"/>
    <row r="2090" s="93" customFormat="1" x14ac:dyDescent="0.2"/>
    <row r="2091" s="93" customFormat="1" x14ac:dyDescent="0.2"/>
    <row r="2092" s="93" customFormat="1" x14ac:dyDescent="0.2"/>
    <row r="2093" s="93" customFormat="1" x14ac:dyDescent="0.2"/>
    <row r="2094" s="93" customFormat="1" x14ac:dyDescent="0.2"/>
    <row r="2095" s="93" customFormat="1" x14ac:dyDescent="0.2"/>
    <row r="2096" s="93" customFormat="1" x14ac:dyDescent="0.2"/>
    <row r="2097" s="93" customFormat="1" x14ac:dyDescent="0.2"/>
    <row r="2098" s="93" customFormat="1" x14ac:dyDescent="0.2"/>
    <row r="2099" s="93" customFormat="1" x14ac:dyDescent="0.2"/>
    <row r="2100" s="93" customFormat="1" x14ac:dyDescent="0.2"/>
    <row r="2101" s="93" customFormat="1" x14ac:dyDescent="0.2"/>
    <row r="2102" s="93" customFormat="1" x14ac:dyDescent="0.2"/>
    <row r="2103" s="93" customFormat="1" x14ac:dyDescent="0.2"/>
    <row r="2104" s="93" customFormat="1" x14ac:dyDescent="0.2"/>
    <row r="2105" s="93" customFormat="1" x14ac:dyDescent="0.2"/>
    <row r="2106" s="93" customFormat="1" x14ac:dyDescent="0.2"/>
    <row r="2107" s="93" customFormat="1" x14ac:dyDescent="0.2"/>
    <row r="2108" s="93" customFormat="1" x14ac:dyDescent="0.2"/>
    <row r="2109" s="93" customFormat="1" x14ac:dyDescent="0.2"/>
    <row r="2110" s="93" customFormat="1" x14ac:dyDescent="0.2"/>
    <row r="2111" s="93" customFormat="1" x14ac:dyDescent="0.2"/>
    <row r="2112" s="93" customFormat="1" x14ac:dyDescent="0.2"/>
    <row r="2113" s="93" customFormat="1" x14ac:dyDescent="0.2"/>
    <row r="2114" s="93" customFormat="1" x14ac:dyDescent="0.2"/>
    <row r="2115" s="93" customFormat="1" x14ac:dyDescent="0.2"/>
    <row r="2116" s="93" customFormat="1" x14ac:dyDescent="0.2"/>
    <row r="2117" s="93" customFormat="1" x14ac:dyDescent="0.2"/>
    <row r="2118" s="93" customFormat="1" x14ac:dyDescent="0.2"/>
    <row r="2119" s="93" customFormat="1" x14ac:dyDescent="0.2"/>
    <row r="2120" s="93" customFormat="1" x14ac:dyDescent="0.2"/>
    <row r="2121" s="93" customFormat="1" x14ac:dyDescent="0.2"/>
    <row r="2122" s="93" customFormat="1" x14ac:dyDescent="0.2"/>
    <row r="2123" s="93" customFormat="1" x14ac:dyDescent="0.2"/>
    <row r="2124" s="93" customFormat="1" x14ac:dyDescent="0.2"/>
    <row r="2125" s="93" customFormat="1" x14ac:dyDescent="0.2"/>
    <row r="2126" s="93" customFormat="1" x14ac:dyDescent="0.2"/>
    <row r="2127" s="93" customFormat="1" x14ac:dyDescent="0.2"/>
    <row r="2128" s="93" customFormat="1" x14ac:dyDescent="0.2"/>
    <row r="2129" s="93" customFormat="1" x14ac:dyDescent="0.2"/>
    <row r="2130" s="93" customFormat="1" x14ac:dyDescent="0.2"/>
    <row r="2131" s="93" customFormat="1" x14ac:dyDescent="0.2"/>
    <row r="2132" s="93" customFormat="1" x14ac:dyDescent="0.2"/>
    <row r="2133" s="93" customFormat="1" x14ac:dyDescent="0.2"/>
    <row r="2134" s="93" customFormat="1" x14ac:dyDescent="0.2"/>
    <row r="2135" s="93" customFormat="1" x14ac:dyDescent="0.2"/>
    <row r="2136" s="93" customFormat="1" x14ac:dyDescent="0.2"/>
    <row r="2137" s="93" customFormat="1" x14ac:dyDescent="0.2"/>
    <row r="2138" s="93" customFormat="1" x14ac:dyDescent="0.2"/>
    <row r="2139" s="93" customFormat="1" x14ac:dyDescent="0.2"/>
    <row r="2140" s="93" customFormat="1" x14ac:dyDescent="0.2"/>
    <row r="2141" s="93" customFormat="1" x14ac:dyDescent="0.2"/>
    <row r="2142" s="93" customFormat="1" x14ac:dyDescent="0.2"/>
    <row r="2143" s="93" customFormat="1" x14ac:dyDescent="0.2"/>
    <row r="2144" s="93" customFormat="1" x14ac:dyDescent="0.2"/>
    <row r="2145" s="93" customFormat="1" x14ac:dyDescent="0.2"/>
    <row r="2146" s="93" customFormat="1" x14ac:dyDescent="0.2"/>
    <row r="2147" s="93" customFormat="1" x14ac:dyDescent="0.2"/>
    <row r="2148" s="93" customFormat="1" x14ac:dyDescent="0.2"/>
    <row r="2149" s="93" customFormat="1" x14ac:dyDescent="0.2"/>
    <row r="2150" s="93" customFormat="1" x14ac:dyDescent="0.2"/>
    <row r="2151" s="93" customFormat="1" x14ac:dyDescent="0.2"/>
    <row r="2152" s="93" customFormat="1" x14ac:dyDescent="0.2"/>
    <row r="2153" s="93" customFormat="1" x14ac:dyDescent="0.2"/>
    <row r="2154" s="93" customFormat="1" x14ac:dyDescent="0.2"/>
    <row r="2155" s="93" customFormat="1" x14ac:dyDescent="0.2"/>
    <row r="2156" s="93" customFormat="1" x14ac:dyDescent="0.2"/>
    <row r="2157" s="93" customFormat="1" x14ac:dyDescent="0.2"/>
    <row r="2158" s="93" customFormat="1" x14ac:dyDescent="0.2"/>
    <row r="2159" s="93" customFormat="1" x14ac:dyDescent="0.2"/>
    <row r="2160" s="93" customFormat="1" x14ac:dyDescent="0.2"/>
    <row r="2161" s="93" customFormat="1" x14ac:dyDescent="0.2"/>
    <row r="2162" s="93" customFormat="1" x14ac:dyDescent="0.2"/>
    <row r="2163" s="93" customFormat="1" x14ac:dyDescent="0.2"/>
    <row r="2164" s="93" customFormat="1" x14ac:dyDescent="0.2"/>
    <row r="2165" s="93" customFormat="1" x14ac:dyDescent="0.2"/>
    <row r="2166" s="93" customFormat="1" x14ac:dyDescent="0.2"/>
    <row r="2167" s="93" customFormat="1" x14ac:dyDescent="0.2"/>
    <row r="2168" s="93" customFormat="1" x14ac:dyDescent="0.2"/>
    <row r="2169" s="93" customFormat="1" x14ac:dyDescent="0.2"/>
    <row r="2170" s="93" customFormat="1" x14ac:dyDescent="0.2"/>
    <row r="2171" s="93" customFormat="1" x14ac:dyDescent="0.2"/>
    <row r="2172" s="93" customFormat="1" x14ac:dyDescent="0.2"/>
    <row r="2173" s="93" customFormat="1" x14ac:dyDescent="0.2"/>
    <row r="2174" s="93" customFormat="1" x14ac:dyDescent="0.2"/>
    <row r="2175" s="93" customFormat="1" x14ac:dyDescent="0.2"/>
    <row r="2176" s="93" customFormat="1" x14ac:dyDescent="0.2"/>
    <row r="2177" s="93" customFormat="1" x14ac:dyDescent="0.2"/>
    <row r="2178" s="93" customFormat="1" x14ac:dyDescent="0.2"/>
    <row r="2179" s="93" customFormat="1" x14ac:dyDescent="0.2"/>
    <row r="2180" s="93" customFormat="1" x14ac:dyDescent="0.2"/>
    <row r="2181" s="93" customFormat="1" x14ac:dyDescent="0.2"/>
    <row r="2182" s="93" customFormat="1" x14ac:dyDescent="0.2"/>
    <row r="2183" s="93" customFormat="1" x14ac:dyDescent="0.2"/>
    <row r="2184" s="93" customFormat="1" x14ac:dyDescent="0.2"/>
    <row r="2185" s="93" customFormat="1" x14ac:dyDescent="0.2"/>
    <row r="2186" s="93" customFormat="1" x14ac:dyDescent="0.2"/>
    <row r="2187" s="93" customFormat="1" x14ac:dyDescent="0.2"/>
    <row r="2188" s="93" customFormat="1" x14ac:dyDescent="0.2"/>
    <row r="2189" s="93" customFormat="1" x14ac:dyDescent="0.2"/>
    <row r="2190" s="93" customFormat="1" x14ac:dyDescent="0.2"/>
    <row r="2191" s="93" customFormat="1" x14ac:dyDescent="0.2"/>
    <row r="2192" s="93" customFormat="1" x14ac:dyDescent="0.2"/>
    <row r="2193" s="93" customFormat="1" x14ac:dyDescent="0.2"/>
    <row r="2194" s="93" customFormat="1" x14ac:dyDescent="0.2"/>
    <row r="2195" s="93" customFormat="1" x14ac:dyDescent="0.2"/>
    <row r="2196" s="93" customFormat="1" x14ac:dyDescent="0.2"/>
    <row r="2197" s="93" customFormat="1" x14ac:dyDescent="0.2"/>
    <row r="2198" s="93" customFormat="1" x14ac:dyDescent="0.2"/>
    <row r="2199" s="93" customFormat="1" x14ac:dyDescent="0.2"/>
    <row r="2200" s="93" customFormat="1" x14ac:dyDescent="0.2"/>
    <row r="2201" s="93" customFormat="1" x14ac:dyDescent="0.2"/>
    <row r="2202" s="93" customFormat="1" x14ac:dyDescent="0.2"/>
    <row r="2203" s="93" customFormat="1" x14ac:dyDescent="0.2"/>
    <row r="2204" s="93" customFormat="1" x14ac:dyDescent="0.2"/>
    <row r="2205" s="93" customFormat="1" x14ac:dyDescent="0.2"/>
    <row r="2206" s="93" customFormat="1" x14ac:dyDescent="0.2"/>
    <row r="2207" s="93" customFormat="1" x14ac:dyDescent="0.2"/>
    <row r="2208" s="93" customFormat="1" x14ac:dyDescent="0.2"/>
    <row r="2209" s="93" customFormat="1" x14ac:dyDescent="0.2"/>
    <row r="2210" s="93" customFormat="1" x14ac:dyDescent="0.2"/>
    <row r="2211" s="93" customFormat="1" x14ac:dyDescent="0.2"/>
    <row r="2212" s="93" customFormat="1" x14ac:dyDescent="0.2"/>
    <row r="2213" s="93" customFormat="1" x14ac:dyDescent="0.2"/>
    <row r="2214" s="93" customFormat="1" x14ac:dyDescent="0.2"/>
    <row r="2215" s="93" customFormat="1" x14ac:dyDescent="0.2"/>
    <row r="2216" s="93" customFormat="1" x14ac:dyDescent="0.2"/>
    <row r="2217" s="93" customFormat="1" x14ac:dyDescent="0.2"/>
    <row r="2218" s="93" customFormat="1" x14ac:dyDescent="0.2"/>
    <row r="2219" s="93" customFormat="1" x14ac:dyDescent="0.2"/>
    <row r="2220" s="93" customFormat="1" x14ac:dyDescent="0.2"/>
    <row r="2221" s="93" customFormat="1" x14ac:dyDescent="0.2"/>
    <row r="2222" s="93" customFormat="1" x14ac:dyDescent="0.2"/>
    <row r="2223" s="93" customFormat="1" x14ac:dyDescent="0.2"/>
    <row r="2224" s="93" customFormat="1" x14ac:dyDescent="0.2"/>
    <row r="2225" s="93" customFormat="1" x14ac:dyDescent="0.2"/>
    <row r="2226" s="93" customFormat="1" x14ac:dyDescent="0.2"/>
    <row r="2227" s="93" customFormat="1" x14ac:dyDescent="0.2"/>
    <row r="2228" s="93" customFormat="1" x14ac:dyDescent="0.2"/>
    <row r="2229" s="93" customFormat="1" x14ac:dyDescent="0.2"/>
    <row r="2230" s="93" customFormat="1" x14ac:dyDescent="0.2"/>
    <row r="2231" s="93" customFormat="1" x14ac:dyDescent="0.2"/>
    <row r="2232" s="93" customFormat="1" x14ac:dyDescent="0.2"/>
    <row r="2233" s="93" customFormat="1" x14ac:dyDescent="0.2"/>
    <row r="2234" s="93" customFormat="1" x14ac:dyDescent="0.2"/>
    <row r="2235" s="93" customFormat="1" x14ac:dyDescent="0.2"/>
    <row r="2236" s="93" customFormat="1" x14ac:dyDescent="0.2"/>
    <row r="2237" s="93" customFormat="1" x14ac:dyDescent="0.2"/>
    <row r="2238" s="93" customFormat="1" x14ac:dyDescent="0.2"/>
    <row r="2239" s="93" customFormat="1" x14ac:dyDescent="0.2"/>
    <row r="2240" s="93" customFormat="1" x14ac:dyDescent="0.2"/>
    <row r="2241" s="93" customFormat="1" x14ac:dyDescent="0.2"/>
    <row r="2242" s="93" customFormat="1" x14ac:dyDescent="0.2"/>
    <row r="2243" s="93" customFormat="1" x14ac:dyDescent="0.2"/>
    <row r="2244" s="93" customFormat="1" x14ac:dyDescent="0.2"/>
    <row r="2245" s="93" customFormat="1" x14ac:dyDescent="0.2"/>
    <row r="2246" s="93" customFormat="1" x14ac:dyDescent="0.2"/>
    <row r="2247" s="93" customFormat="1" x14ac:dyDescent="0.2"/>
    <row r="2248" s="93" customFormat="1" x14ac:dyDescent="0.2"/>
    <row r="2249" s="93" customFormat="1" x14ac:dyDescent="0.2"/>
    <row r="2250" s="93" customFormat="1" x14ac:dyDescent="0.2"/>
    <row r="2251" s="93" customFormat="1" x14ac:dyDescent="0.2"/>
    <row r="2252" s="93" customFormat="1" x14ac:dyDescent="0.2"/>
    <row r="2253" s="93" customFormat="1" x14ac:dyDescent="0.2"/>
    <row r="2254" s="93" customFormat="1" x14ac:dyDescent="0.2"/>
    <row r="2255" s="93" customFormat="1" x14ac:dyDescent="0.2"/>
    <row r="2256" s="93" customFormat="1" x14ac:dyDescent="0.2"/>
    <row r="2257" s="93" customFormat="1" x14ac:dyDescent="0.2"/>
    <row r="2258" s="93" customFormat="1" x14ac:dyDescent="0.2"/>
    <row r="2259" s="93" customFormat="1" x14ac:dyDescent="0.2"/>
    <row r="2260" s="93" customFormat="1" x14ac:dyDescent="0.2"/>
    <row r="2261" s="93" customFormat="1" x14ac:dyDescent="0.2"/>
    <row r="2262" s="93" customFormat="1" x14ac:dyDescent="0.2"/>
    <row r="2263" s="93" customFormat="1" x14ac:dyDescent="0.2"/>
    <row r="2264" s="93" customFormat="1" x14ac:dyDescent="0.2"/>
    <row r="2265" s="93" customFormat="1" x14ac:dyDescent="0.2"/>
    <row r="2266" s="93" customFormat="1" x14ac:dyDescent="0.2"/>
    <row r="2267" s="93" customFormat="1" x14ac:dyDescent="0.2"/>
    <row r="2268" s="93" customFormat="1" x14ac:dyDescent="0.2"/>
    <row r="2269" s="93" customFormat="1" x14ac:dyDescent="0.2"/>
    <row r="2270" s="93" customFormat="1" x14ac:dyDescent="0.2"/>
    <row r="2271" s="93" customFormat="1" x14ac:dyDescent="0.2"/>
    <row r="2272" s="93" customFormat="1" x14ac:dyDescent="0.2"/>
    <row r="2273" s="93" customFormat="1" x14ac:dyDescent="0.2"/>
    <row r="2274" s="93" customFormat="1" x14ac:dyDescent="0.2"/>
    <row r="2275" s="93" customFormat="1" x14ac:dyDescent="0.2"/>
    <row r="2276" s="93" customFormat="1" x14ac:dyDescent="0.2"/>
    <row r="2277" s="93" customFormat="1" x14ac:dyDescent="0.2"/>
    <row r="2278" s="93" customFormat="1" x14ac:dyDescent="0.2"/>
    <row r="2279" s="93" customFormat="1" x14ac:dyDescent="0.2"/>
    <row r="2280" s="93" customFormat="1" x14ac:dyDescent="0.2"/>
    <row r="2281" s="93" customFormat="1" x14ac:dyDescent="0.2"/>
    <row r="2282" s="93" customFormat="1" x14ac:dyDescent="0.2"/>
    <row r="2283" s="93" customFormat="1" x14ac:dyDescent="0.2"/>
    <row r="2284" s="93" customFormat="1" x14ac:dyDescent="0.2"/>
    <row r="2285" s="93" customFormat="1" x14ac:dyDescent="0.2"/>
    <row r="2286" s="93" customFormat="1" x14ac:dyDescent="0.2"/>
    <row r="2287" s="93" customFormat="1" x14ac:dyDescent="0.2"/>
    <row r="2288" s="93" customFormat="1" x14ac:dyDescent="0.2"/>
    <row r="2289" s="93" customFormat="1" x14ac:dyDescent="0.2"/>
    <row r="2290" s="93" customFormat="1" x14ac:dyDescent="0.2"/>
    <row r="2291" s="93" customFormat="1" x14ac:dyDescent="0.2"/>
    <row r="2292" s="93" customFormat="1" x14ac:dyDescent="0.2"/>
    <row r="2293" s="93" customFormat="1" x14ac:dyDescent="0.2"/>
    <row r="2294" s="93" customFormat="1" x14ac:dyDescent="0.2"/>
    <row r="2295" s="93" customFormat="1" x14ac:dyDescent="0.2"/>
    <row r="2296" s="93" customFormat="1" x14ac:dyDescent="0.2"/>
    <row r="2297" s="93" customFormat="1" x14ac:dyDescent="0.2"/>
    <row r="2298" s="93" customFormat="1" x14ac:dyDescent="0.2"/>
    <row r="2299" s="93" customFormat="1" x14ac:dyDescent="0.2"/>
    <row r="2300" s="93" customFormat="1" x14ac:dyDescent="0.2"/>
    <row r="2301" s="93" customFormat="1" x14ac:dyDescent="0.2"/>
    <row r="2302" s="93" customFormat="1" x14ac:dyDescent="0.2"/>
    <row r="2303" s="93" customFormat="1" x14ac:dyDescent="0.2"/>
    <row r="2304" s="93" customFormat="1" x14ac:dyDescent="0.2"/>
    <row r="2305" s="93" customFormat="1" x14ac:dyDescent="0.2"/>
    <row r="2306" s="93" customFormat="1" x14ac:dyDescent="0.2"/>
    <row r="2307" s="93" customFormat="1" x14ac:dyDescent="0.2"/>
    <row r="2308" s="93" customFormat="1" x14ac:dyDescent="0.2"/>
    <row r="2309" s="93" customFormat="1" x14ac:dyDescent="0.2"/>
    <row r="2310" s="93" customFormat="1" x14ac:dyDescent="0.2"/>
    <row r="2311" s="93" customFormat="1" x14ac:dyDescent="0.2"/>
    <row r="2312" s="93" customFormat="1" x14ac:dyDescent="0.2"/>
    <row r="2313" s="93" customFormat="1" x14ac:dyDescent="0.2"/>
    <row r="2314" s="93" customFormat="1" x14ac:dyDescent="0.2"/>
    <row r="2315" s="93" customFormat="1" x14ac:dyDescent="0.2"/>
    <row r="2316" s="93" customFormat="1" x14ac:dyDescent="0.2"/>
    <row r="2317" s="93" customFormat="1" x14ac:dyDescent="0.2"/>
    <row r="2318" s="93" customFormat="1" x14ac:dyDescent="0.2"/>
    <row r="2319" s="93" customFormat="1" x14ac:dyDescent="0.2"/>
    <row r="2320" s="93" customFormat="1" x14ac:dyDescent="0.2"/>
    <row r="2321" s="93" customFormat="1" x14ac:dyDescent="0.2"/>
    <row r="2322" s="93" customFormat="1" x14ac:dyDescent="0.2"/>
    <row r="2323" s="93" customFormat="1" x14ac:dyDescent="0.2"/>
    <row r="2324" s="93" customFormat="1" x14ac:dyDescent="0.2"/>
    <row r="2325" s="93" customFormat="1" x14ac:dyDescent="0.2"/>
    <row r="2326" s="93" customFormat="1" x14ac:dyDescent="0.2"/>
    <row r="2327" s="93" customFormat="1" x14ac:dyDescent="0.2"/>
    <row r="2328" s="93" customFormat="1" x14ac:dyDescent="0.2"/>
    <row r="2329" s="93" customFormat="1" x14ac:dyDescent="0.2"/>
    <row r="2330" s="93" customFormat="1" x14ac:dyDescent="0.2"/>
    <row r="2331" s="93" customFormat="1" x14ac:dyDescent="0.2"/>
    <row r="2332" s="93" customFormat="1" x14ac:dyDescent="0.2"/>
    <row r="2333" s="93" customFormat="1" x14ac:dyDescent="0.2"/>
    <row r="2334" s="93" customFormat="1" x14ac:dyDescent="0.2"/>
    <row r="2335" s="93" customFormat="1" x14ac:dyDescent="0.2"/>
    <row r="2336" s="93" customFormat="1" x14ac:dyDescent="0.2"/>
    <row r="2337" s="93" customFormat="1" x14ac:dyDescent="0.2"/>
    <row r="2338" s="93" customFormat="1" x14ac:dyDescent="0.2"/>
    <row r="2339" s="93" customFormat="1" x14ac:dyDescent="0.2"/>
    <row r="2340" s="93" customFormat="1" x14ac:dyDescent="0.2"/>
    <row r="2341" s="93" customFormat="1" x14ac:dyDescent="0.2"/>
    <row r="2342" s="93" customFormat="1" x14ac:dyDescent="0.2"/>
    <row r="2343" s="93" customFormat="1" x14ac:dyDescent="0.2"/>
    <row r="2344" s="93" customFormat="1" x14ac:dyDescent="0.2"/>
    <row r="2345" s="93" customFormat="1" x14ac:dyDescent="0.2"/>
    <row r="2346" s="93" customFormat="1" x14ac:dyDescent="0.2"/>
    <row r="2347" s="93" customFormat="1" x14ac:dyDescent="0.2"/>
    <row r="2348" s="93" customFormat="1" x14ac:dyDescent="0.2"/>
    <row r="2349" s="93" customFormat="1" x14ac:dyDescent="0.2"/>
    <row r="2350" s="93" customFormat="1" x14ac:dyDescent="0.2"/>
    <row r="2351" s="93" customFormat="1" x14ac:dyDescent="0.2"/>
    <row r="2352" s="93" customFormat="1" x14ac:dyDescent="0.2"/>
    <row r="2353" s="93" customFormat="1" x14ac:dyDescent="0.2"/>
    <row r="2354" s="93" customFormat="1" x14ac:dyDescent="0.2"/>
    <row r="2355" s="93" customFormat="1" x14ac:dyDescent="0.2"/>
    <row r="2356" s="93" customFormat="1" x14ac:dyDescent="0.2"/>
    <row r="2357" s="93" customFormat="1" x14ac:dyDescent="0.2"/>
    <row r="2358" s="93" customFormat="1" x14ac:dyDescent="0.2"/>
    <row r="2359" s="93" customFormat="1" x14ac:dyDescent="0.2"/>
    <row r="2360" s="93" customFormat="1" x14ac:dyDescent="0.2"/>
    <row r="2361" s="93" customFormat="1" x14ac:dyDescent="0.2"/>
    <row r="2362" s="93" customFormat="1" x14ac:dyDescent="0.2"/>
    <row r="2363" s="93" customFormat="1" x14ac:dyDescent="0.2"/>
    <row r="2364" s="93" customFormat="1" x14ac:dyDescent="0.2"/>
    <row r="2365" s="93" customFormat="1" x14ac:dyDescent="0.2"/>
    <row r="2366" s="93" customFormat="1" x14ac:dyDescent="0.2"/>
    <row r="2367" s="93" customFormat="1" x14ac:dyDescent="0.2"/>
    <row r="2368" s="93" customFormat="1" x14ac:dyDescent="0.2"/>
    <row r="2369" s="93" customFormat="1" x14ac:dyDescent="0.2"/>
    <row r="2370" s="93" customFormat="1" x14ac:dyDescent="0.2"/>
    <row r="2371" s="93" customFormat="1" x14ac:dyDescent="0.2"/>
    <row r="2372" s="93" customFormat="1" x14ac:dyDescent="0.2"/>
    <row r="2373" s="93" customFormat="1" x14ac:dyDescent="0.2"/>
    <row r="2374" s="93" customFormat="1" x14ac:dyDescent="0.2"/>
    <row r="2375" s="93" customFormat="1" x14ac:dyDescent="0.2"/>
    <row r="2376" s="93" customFormat="1" x14ac:dyDescent="0.2"/>
    <row r="2377" s="93" customFormat="1" x14ac:dyDescent="0.2"/>
    <row r="2378" s="93" customFormat="1" x14ac:dyDescent="0.2"/>
    <row r="2379" s="93" customFormat="1" x14ac:dyDescent="0.2"/>
    <row r="2380" s="93" customFormat="1" x14ac:dyDescent="0.2"/>
    <row r="2381" s="93" customFormat="1" x14ac:dyDescent="0.2"/>
    <row r="2382" s="93" customFormat="1" x14ac:dyDescent="0.2"/>
    <row r="2383" s="93" customFormat="1" x14ac:dyDescent="0.2"/>
    <row r="2384" s="93" customFormat="1" x14ac:dyDescent="0.2"/>
    <row r="2385" s="93" customFormat="1" x14ac:dyDescent="0.2"/>
    <row r="2386" s="93" customFormat="1" x14ac:dyDescent="0.2"/>
    <row r="2387" s="93" customFormat="1" x14ac:dyDescent="0.2"/>
    <row r="2388" s="93" customFormat="1" x14ac:dyDescent="0.2"/>
    <row r="2389" s="93" customFormat="1" x14ac:dyDescent="0.2"/>
    <row r="2390" s="93" customFormat="1" x14ac:dyDescent="0.2"/>
    <row r="2391" s="93" customFormat="1" x14ac:dyDescent="0.2"/>
    <row r="2392" s="93" customFormat="1" x14ac:dyDescent="0.2"/>
    <row r="2393" s="93" customFormat="1" x14ac:dyDescent="0.2"/>
    <row r="2394" s="93" customFormat="1" x14ac:dyDescent="0.2"/>
    <row r="2395" s="93" customFormat="1" x14ac:dyDescent="0.2"/>
    <row r="2396" s="93" customFormat="1" x14ac:dyDescent="0.2"/>
    <row r="2397" s="93" customFormat="1" x14ac:dyDescent="0.2"/>
    <row r="2398" s="93" customFormat="1" x14ac:dyDescent="0.2"/>
    <row r="2399" s="93" customFormat="1" x14ac:dyDescent="0.2"/>
    <row r="2400" s="93" customFormat="1" x14ac:dyDescent="0.2"/>
    <row r="2401" s="93" customFormat="1" x14ac:dyDescent="0.2"/>
    <row r="2402" s="93" customFormat="1" x14ac:dyDescent="0.2"/>
    <row r="2403" s="93" customFormat="1" x14ac:dyDescent="0.2"/>
    <row r="2404" s="93" customFormat="1" x14ac:dyDescent="0.2"/>
    <row r="2405" s="93" customFormat="1" x14ac:dyDescent="0.2"/>
    <row r="2406" s="93" customFormat="1" x14ac:dyDescent="0.2"/>
    <row r="2407" s="93" customFormat="1" x14ac:dyDescent="0.2"/>
    <row r="2408" s="93" customFormat="1" x14ac:dyDescent="0.2"/>
    <row r="2409" s="93" customFormat="1" x14ac:dyDescent="0.2"/>
    <row r="2410" s="93" customFormat="1" x14ac:dyDescent="0.2"/>
    <row r="2411" s="93" customFormat="1" x14ac:dyDescent="0.2"/>
    <row r="2412" s="93" customFormat="1" x14ac:dyDescent="0.2"/>
    <row r="2413" s="93" customFormat="1" x14ac:dyDescent="0.2"/>
    <row r="2414" s="93" customFormat="1" x14ac:dyDescent="0.2"/>
    <row r="2415" s="93" customFormat="1" x14ac:dyDescent="0.2"/>
    <row r="2416" s="93" customFormat="1" x14ac:dyDescent="0.2"/>
    <row r="2417" s="93" customFormat="1" x14ac:dyDescent="0.2"/>
    <row r="2418" s="93" customFormat="1" x14ac:dyDescent="0.2"/>
    <row r="2419" s="93" customFormat="1" x14ac:dyDescent="0.2"/>
    <row r="2420" s="93" customFormat="1" x14ac:dyDescent="0.2"/>
    <row r="2421" s="93" customFormat="1" x14ac:dyDescent="0.2"/>
    <row r="2422" s="93" customFormat="1" x14ac:dyDescent="0.2"/>
    <row r="2423" s="93" customFormat="1" x14ac:dyDescent="0.2"/>
    <row r="2424" s="93" customFormat="1" x14ac:dyDescent="0.2"/>
    <row r="2425" s="93" customFormat="1" x14ac:dyDescent="0.2"/>
    <row r="2426" s="93" customFormat="1" x14ac:dyDescent="0.2"/>
    <row r="2427" s="93" customFormat="1" x14ac:dyDescent="0.2"/>
    <row r="2428" s="93" customFormat="1" x14ac:dyDescent="0.2"/>
    <row r="2429" s="93" customFormat="1" x14ac:dyDescent="0.2"/>
    <row r="2430" s="93" customFormat="1" x14ac:dyDescent="0.2"/>
    <row r="2431" s="93" customFormat="1" x14ac:dyDescent="0.2"/>
    <row r="2432" s="93" customFormat="1" x14ac:dyDescent="0.2"/>
    <row r="2433" s="93" customFormat="1" x14ac:dyDescent="0.2"/>
    <row r="2434" s="93" customFormat="1" x14ac:dyDescent="0.2"/>
    <row r="2435" s="93" customFormat="1" x14ac:dyDescent="0.2"/>
    <row r="2436" s="93" customFormat="1" x14ac:dyDescent="0.2"/>
    <row r="2437" s="93" customFormat="1" x14ac:dyDescent="0.2"/>
    <row r="2438" s="93" customFormat="1" x14ac:dyDescent="0.2"/>
    <row r="2439" s="93" customFormat="1" x14ac:dyDescent="0.2"/>
    <row r="2440" s="93" customFormat="1" x14ac:dyDescent="0.2"/>
    <row r="2441" s="93" customFormat="1" x14ac:dyDescent="0.2"/>
    <row r="2442" s="93" customFormat="1" x14ac:dyDescent="0.2"/>
    <row r="2443" s="93" customFormat="1" x14ac:dyDescent="0.2"/>
    <row r="2444" s="93" customFormat="1" x14ac:dyDescent="0.2"/>
    <row r="2445" s="93" customFormat="1" x14ac:dyDescent="0.2"/>
    <row r="2446" s="93" customFormat="1" x14ac:dyDescent="0.2"/>
    <row r="2447" s="93" customFormat="1" x14ac:dyDescent="0.2"/>
    <row r="2448" s="93" customFormat="1" x14ac:dyDescent="0.2"/>
    <row r="2449" s="93" customFormat="1" x14ac:dyDescent="0.2"/>
    <row r="2450" s="93" customFormat="1" x14ac:dyDescent="0.2"/>
    <row r="2451" s="93" customFormat="1" x14ac:dyDescent="0.2"/>
    <row r="2452" s="93" customFormat="1" x14ac:dyDescent="0.2"/>
    <row r="2453" s="93" customFormat="1" x14ac:dyDescent="0.2"/>
    <row r="2454" s="93" customFormat="1" x14ac:dyDescent="0.2"/>
    <row r="2455" s="93" customFormat="1" x14ac:dyDescent="0.2"/>
    <row r="2456" s="93" customFormat="1" x14ac:dyDescent="0.2"/>
    <row r="2457" s="93" customFormat="1" x14ac:dyDescent="0.2"/>
    <row r="2458" s="93" customFormat="1" x14ac:dyDescent="0.2"/>
    <row r="2459" s="93" customFormat="1" x14ac:dyDescent="0.2"/>
    <row r="2460" s="93" customFormat="1" x14ac:dyDescent="0.2"/>
    <row r="2461" s="93" customFormat="1" x14ac:dyDescent="0.2"/>
    <row r="2462" s="93" customFormat="1" x14ac:dyDescent="0.2"/>
    <row r="2463" s="93" customFormat="1" x14ac:dyDescent="0.2"/>
    <row r="2464" s="93" customFormat="1" x14ac:dyDescent="0.2"/>
    <row r="2465" s="93" customFormat="1" x14ac:dyDescent="0.2"/>
    <row r="2466" s="93" customFormat="1" x14ac:dyDescent="0.2"/>
    <row r="2467" s="93" customFormat="1" x14ac:dyDescent="0.2"/>
    <row r="2468" s="93" customFormat="1" x14ac:dyDescent="0.2"/>
    <row r="2469" s="93" customFormat="1" x14ac:dyDescent="0.2"/>
    <row r="2470" s="93" customFormat="1" x14ac:dyDescent="0.2"/>
    <row r="2471" s="93" customFormat="1" x14ac:dyDescent="0.2"/>
    <row r="2472" s="93" customFormat="1" x14ac:dyDescent="0.2"/>
    <row r="2473" s="93" customFormat="1" x14ac:dyDescent="0.2"/>
    <row r="2474" s="93" customFormat="1" x14ac:dyDescent="0.2"/>
    <row r="2475" s="93" customFormat="1" x14ac:dyDescent="0.2"/>
    <row r="2476" s="93" customFormat="1" x14ac:dyDescent="0.2"/>
    <row r="2477" s="93" customFormat="1" x14ac:dyDescent="0.2"/>
    <row r="2478" s="93" customFormat="1" x14ac:dyDescent="0.2"/>
    <row r="2479" s="93" customFormat="1" x14ac:dyDescent="0.2"/>
    <row r="2480" s="93" customFormat="1" x14ac:dyDescent="0.2"/>
    <row r="2481" s="93" customFormat="1" x14ac:dyDescent="0.2"/>
    <row r="2482" s="93" customFormat="1" x14ac:dyDescent="0.2"/>
    <row r="2483" s="93" customFormat="1" x14ac:dyDescent="0.2"/>
    <row r="2484" s="93" customFormat="1" x14ac:dyDescent="0.2"/>
    <row r="2485" s="93" customFormat="1" x14ac:dyDescent="0.2"/>
    <row r="2486" s="93" customFormat="1" x14ac:dyDescent="0.2"/>
    <row r="2487" s="93" customFormat="1" x14ac:dyDescent="0.2"/>
    <row r="2488" s="93" customFormat="1" x14ac:dyDescent="0.2"/>
    <row r="2489" s="93" customFormat="1" x14ac:dyDescent="0.2"/>
    <row r="2490" s="93" customFormat="1" x14ac:dyDescent="0.2"/>
    <row r="2491" s="93" customFormat="1" x14ac:dyDescent="0.2"/>
    <row r="2492" s="93" customFormat="1" x14ac:dyDescent="0.2"/>
    <row r="2493" s="93" customFormat="1" x14ac:dyDescent="0.2"/>
    <row r="2494" s="93" customFormat="1" x14ac:dyDescent="0.2"/>
    <row r="2495" s="93" customFormat="1" x14ac:dyDescent="0.2"/>
    <row r="2496" s="93" customFormat="1" x14ac:dyDescent="0.2"/>
    <row r="2497" s="93" customFormat="1" x14ac:dyDescent="0.2"/>
    <row r="2498" s="93" customFormat="1" x14ac:dyDescent="0.2"/>
    <row r="2499" s="93" customFormat="1" x14ac:dyDescent="0.2"/>
    <row r="2500" s="93" customFormat="1" x14ac:dyDescent="0.2"/>
    <row r="2501" s="93" customFormat="1" x14ac:dyDescent="0.2"/>
    <row r="2502" s="93" customFormat="1" x14ac:dyDescent="0.2"/>
    <row r="2503" s="93" customFormat="1" x14ac:dyDescent="0.2"/>
    <row r="2504" s="93" customFormat="1" x14ac:dyDescent="0.2"/>
    <row r="2505" s="93" customFormat="1" x14ac:dyDescent="0.2"/>
    <row r="2506" s="93" customFormat="1" x14ac:dyDescent="0.2"/>
    <row r="2507" s="93" customFormat="1" x14ac:dyDescent="0.2"/>
    <row r="2508" s="93" customFormat="1" x14ac:dyDescent="0.2"/>
    <row r="2509" s="93" customFormat="1" x14ac:dyDescent="0.2"/>
    <row r="2510" s="93" customFormat="1" x14ac:dyDescent="0.2"/>
    <row r="2511" s="93" customFormat="1" x14ac:dyDescent="0.2"/>
    <row r="2512" s="93" customFormat="1" x14ac:dyDescent="0.2"/>
    <row r="2513" s="93" customFormat="1" x14ac:dyDescent="0.2"/>
    <row r="2514" s="93" customFormat="1" x14ac:dyDescent="0.2"/>
    <row r="2515" s="93" customFormat="1" x14ac:dyDescent="0.2"/>
    <row r="2516" s="93" customFormat="1" x14ac:dyDescent="0.2"/>
    <row r="2517" s="93" customFormat="1" x14ac:dyDescent="0.2"/>
    <row r="2518" s="93" customFormat="1" x14ac:dyDescent="0.2"/>
    <row r="2519" s="93" customFormat="1" x14ac:dyDescent="0.2"/>
    <row r="2520" s="93" customFormat="1" x14ac:dyDescent="0.2"/>
    <row r="2521" s="93" customFormat="1" x14ac:dyDescent="0.2"/>
    <row r="2522" s="93" customFormat="1" x14ac:dyDescent="0.2"/>
    <row r="2523" s="93" customFormat="1" x14ac:dyDescent="0.2"/>
    <row r="2524" s="93" customFormat="1" x14ac:dyDescent="0.2"/>
    <row r="2525" s="93" customFormat="1" x14ac:dyDescent="0.2"/>
    <row r="2526" s="93" customFormat="1" x14ac:dyDescent="0.2"/>
    <row r="2527" s="93" customFormat="1" x14ac:dyDescent="0.2"/>
    <row r="2528" s="93" customFormat="1" x14ac:dyDescent="0.2"/>
    <row r="2529" s="93" customFormat="1" x14ac:dyDescent="0.2"/>
    <row r="2530" s="93" customFormat="1" x14ac:dyDescent="0.2"/>
    <row r="2531" s="93" customFormat="1" x14ac:dyDescent="0.2"/>
    <row r="2532" s="93" customFormat="1" x14ac:dyDescent="0.2"/>
    <row r="2533" s="93" customFormat="1" x14ac:dyDescent="0.2"/>
    <row r="2534" s="93" customFormat="1" x14ac:dyDescent="0.2"/>
    <row r="2535" s="93" customFormat="1" x14ac:dyDescent="0.2"/>
    <row r="2536" s="93" customFormat="1" x14ac:dyDescent="0.2"/>
    <row r="2537" s="93" customFormat="1" x14ac:dyDescent="0.2"/>
    <row r="2538" s="93" customFormat="1" x14ac:dyDescent="0.2"/>
    <row r="2539" s="93" customFormat="1" x14ac:dyDescent="0.2"/>
    <row r="2540" s="93" customFormat="1" x14ac:dyDescent="0.2"/>
    <row r="2541" s="93" customFormat="1" x14ac:dyDescent="0.2"/>
    <row r="2542" s="93" customFormat="1" x14ac:dyDescent="0.2"/>
    <row r="2543" s="93" customFormat="1" x14ac:dyDescent="0.2"/>
    <row r="2544" s="93" customFormat="1" x14ac:dyDescent="0.2"/>
    <row r="2545" s="93" customFormat="1" x14ac:dyDescent="0.2"/>
    <row r="2546" s="93" customFormat="1" x14ac:dyDescent="0.2"/>
    <row r="2547" s="93" customFormat="1" x14ac:dyDescent="0.2"/>
    <row r="2548" s="93" customFormat="1" x14ac:dyDescent="0.2"/>
    <row r="2549" s="93" customFormat="1" x14ac:dyDescent="0.2"/>
    <row r="2550" s="93" customFormat="1" x14ac:dyDescent="0.2"/>
    <row r="2551" s="93" customFormat="1" x14ac:dyDescent="0.2"/>
    <row r="2552" s="93" customFormat="1" x14ac:dyDescent="0.2"/>
    <row r="2553" s="93" customFormat="1" x14ac:dyDescent="0.2"/>
    <row r="2554" s="93" customFormat="1" x14ac:dyDescent="0.2"/>
    <row r="2555" s="93" customFormat="1" x14ac:dyDescent="0.2"/>
    <row r="2556" s="93" customFormat="1" x14ac:dyDescent="0.2"/>
    <row r="2557" s="93" customFormat="1" x14ac:dyDescent="0.2"/>
    <row r="2558" s="93" customFormat="1" x14ac:dyDescent="0.2"/>
    <row r="2559" s="93" customFormat="1" x14ac:dyDescent="0.2"/>
    <row r="2560" s="93" customFormat="1" x14ac:dyDescent="0.2"/>
    <row r="2561" s="93" customFormat="1" x14ac:dyDescent="0.2"/>
    <row r="2562" s="93" customFormat="1" x14ac:dyDescent="0.2"/>
    <row r="2563" s="93" customFormat="1" x14ac:dyDescent="0.2"/>
    <row r="2564" s="93" customFormat="1" x14ac:dyDescent="0.2"/>
    <row r="2565" s="93" customFormat="1" x14ac:dyDescent="0.2"/>
    <row r="2566" s="93" customFormat="1" x14ac:dyDescent="0.2"/>
    <row r="2567" s="93" customFormat="1" x14ac:dyDescent="0.2"/>
    <row r="2568" s="93" customFormat="1" x14ac:dyDescent="0.2"/>
    <row r="2569" s="93" customFormat="1" x14ac:dyDescent="0.2"/>
    <row r="2570" s="93" customFormat="1" x14ac:dyDescent="0.2"/>
    <row r="2571" s="93" customFormat="1" x14ac:dyDescent="0.2"/>
    <row r="2572" s="93" customFormat="1" x14ac:dyDescent="0.2"/>
    <row r="2573" s="93" customFormat="1" x14ac:dyDescent="0.2"/>
    <row r="2574" s="93" customFormat="1" x14ac:dyDescent="0.2"/>
    <row r="2575" s="93" customFormat="1" x14ac:dyDescent="0.2"/>
    <row r="2576" s="93" customFormat="1" x14ac:dyDescent="0.2"/>
    <row r="2577" s="93" customFormat="1" x14ac:dyDescent="0.2"/>
    <row r="2578" s="93" customFormat="1" x14ac:dyDescent="0.2"/>
    <row r="2579" s="93" customFormat="1" x14ac:dyDescent="0.2"/>
    <row r="2580" s="93" customFormat="1" x14ac:dyDescent="0.2"/>
    <row r="2581" s="93" customFormat="1" x14ac:dyDescent="0.2"/>
    <row r="2582" s="93" customFormat="1" x14ac:dyDescent="0.2"/>
    <row r="2583" s="93" customFormat="1" x14ac:dyDescent="0.2"/>
    <row r="2584" s="93" customFormat="1" x14ac:dyDescent="0.2"/>
    <row r="2585" s="93" customFormat="1" x14ac:dyDescent="0.2"/>
    <row r="2586" s="93" customFormat="1" x14ac:dyDescent="0.2"/>
    <row r="2587" s="93" customFormat="1" x14ac:dyDescent="0.2"/>
    <row r="2588" s="93" customFormat="1" x14ac:dyDescent="0.2"/>
    <row r="2589" s="93" customFormat="1" x14ac:dyDescent="0.2"/>
    <row r="2590" s="93" customFormat="1" x14ac:dyDescent="0.2"/>
    <row r="2591" s="93" customFormat="1" x14ac:dyDescent="0.2"/>
    <row r="2592" s="93" customFormat="1" x14ac:dyDescent="0.2"/>
    <row r="2593" s="93" customFormat="1" x14ac:dyDescent="0.2"/>
    <row r="2594" s="93" customFormat="1" x14ac:dyDescent="0.2"/>
    <row r="2595" s="93" customFormat="1" x14ac:dyDescent="0.2"/>
    <row r="2596" s="93" customFormat="1" x14ac:dyDescent="0.2"/>
    <row r="2597" s="93" customFormat="1" x14ac:dyDescent="0.2"/>
    <row r="2598" s="93" customFormat="1" x14ac:dyDescent="0.2"/>
    <row r="2599" s="93" customFormat="1" x14ac:dyDescent="0.2"/>
    <row r="2600" s="93" customFormat="1" x14ac:dyDescent="0.2"/>
    <row r="2601" s="93" customFormat="1" x14ac:dyDescent="0.2"/>
    <row r="2602" s="93" customFormat="1" x14ac:dyDescent="0.2"/>
    <row r="2603" s="93" customFormat="1" x14ac:dyDescent="0.2"/>
    <row r="2604" s="93" customFormat="1" x14ac:dyDescent="0.2"/>
    <row r="2605" s="93" customFormat="1" x14ac:dyDescent="0.2"/>
    <row r="2606" s="93" customFormat="1" x14ac:dyDescent="0.2"/>
    <row r="2607" s="93" customFormat="1" x14ac:dyDescent="0.2"/>
    <row r="2608" s="93" customFormat="1" x14ac:dyDescent="0.2"/>
    <row r="2609" s="93" customFormat="1" x14ac:dyDescent="0.2"/>
    <row r="2610" s="93" customFormat="1" x14ac:dyDescent="0.2"/>
    <row r="2611" s="93" customFormat="1" x14ac:dyDescent="0.2"/>
    <row r="2612" s="93" customFormat="1" x14ac:dyDescent="0.2"/>
    <row r="2613" s="93" customFormat="1" x14ac:dyDescent="0.2"/>
    <row r="2614" s="93" customFormat="1" x14ac:dyDescent="0.2"/>
    <row r="2615" s="93" customFormat="1" x14ac:dyDescent="0.2"/>
    <row r="2616" s="93" customFormat="1" x14ac:dyDescent="0.2"/>
    <row r="2617" s="93" customFormat="1" x14ac:dyDescent="0.2"/>
    <row r="2618" s="93" customFormat="1" x14ac:dyDescent="0.2"/>
    <row r="2619" s="93" customFormat="1" x14ac:dyDescent="0.2"/>
    <row r="2620" s="93" customFormat="1" x14ac:dyDescent="0.2"/>
    <row r="2621" s="93" customFormat="1" x14ac:dyDescent="0.2"/>
    <row r="2622" s="93" customFormat="1" x14ac:dyDescent="0.2"/>
    <row r="2623" s="93" customFormat="1" x14ac:dyDescent="0.2"/>
    <row r="2624" s="93" customFormat="1" x14ac:dyDescent="0.2"/>
    <row r="2625" s="93" customFormat="1" x14ac:dyDescent="0.2"/>
    <row r="2626" s="93" customFormat="1" x14ac:dyDescent="0.2"/>
    <row r="2627" s="93" customFormat="1" x14ac:dyDescent="0.2"/>
    <row r="2628" s="93" customFormat="1" x14ac:dyDescent="0.2"/>
    <row r="2629" s="93" customFormat="1" x14ac:dyDescent="0.2"/>
    <row r="2630" s="93" customFormat="1" x14ac:dyDescent="0.2"/>
    <row r="2631" s="93" customFormat="1" x14ac:dyDescent="0.2"/>
    <row r="2632" s="93" customFormat="1" x14ac:dyDescent="0.2"/>
    <row r="2633" s="93" customFormat="1" x14ac:dyDescent="0.2"/>
    <row r="2634" s="93" customFormat="1" x14ac:dyDescent="0.2"/>
    <row r="2635" s="93" customFormat="1" x14ac:dyDescent="0.2"/>
    <row r="2636" s="93" customFormat="1" x14ac:dyDescent="0.2"/>
    <row r="2637" s="93" customFormat="1" x14ac:dyDescent="0.2"/>
    <row r="2638" s="93" customFormat="1" x14ac:dyDescent="0.2"/>
    <row r="2639" s="93" customFormat="1" x14ac:dyDescent="0.2"/>
    <row r="2640" s="93" customFormat="1" x14ac:dyDescent="0.2"/>
    <row r="2641" s="93" customFormat="1" x14ac:dyDescent="0.2"/>
    <row r="2642" s="93" customFormat="1" x14ac:dyDescent="0.2"/>
    <row r="2643" s="93" customFormat="1" x14ac:dyDescent="0.2"/>
    <row r="2644" s="93" customFormat="1" x14ac:dyDescent="0.2"/>
    <row r="2645" s="93" customFormat="1" x14ac:dyDescent="0.2"/>
    <row r="2646" s="93" customFormat="1" x14ac:dyDescent="0.2"/>
    <row r="2647" s="93" customFormat="1" x14ac:dyDescent="0.2"/>
    <row r="2648" s="93" customFormat="1" x14ac:dyDescent="0.2"/>
    <row r="2649" s="93" customFormat="1" x14ac:dyDescent="0.2"/>
    <row r="2650" s="93" customFormat="1" x14ac:dyDescent="0.2"/>
    <row r="2651" s="93" customFormat="1" x14ac:dyDescent="0.2"/>
    <row r="2652" s="93" customFormat="1" x14ac:dyDescent="0.2"/>
    <row r="2653" s="93" customFormat="1" x14ac:dyDescent="0.2"/>
    <row r="2654" s="93" customFormat="1" x14ac:dyDescent="0.2"/>
    <row r="2655" s="93" customFormat="1" x14ac:dyDescent="0.2"/>
    <row r="2656" s="93" customFormat="1" x14ac:dyDescent="0.2"/>
    <row r="2657" s="93" customFormat="1" x14ac:dyDescent="0.2"/>
    <row r="2658" s="93" customFormat="1" x14ac:dyDescent="0.2"/>
    <row r="2659" s="93" customFormat="1" x14ac:dyDescent="0.2"/>
    <row r="2660" s="93" customFormat="1" x14ac:dyDescent="0.2"/>
    <row r="2661" s="93" customFormat="1" x14ac:dyDescent="0.2"/>
    <row r="2662" s="93" customFormat="1" x14ac:dyDescent="0.2"/>
    <row r="2663" s="93" customFormat="1" x14ac:dyDescent="0.2"/>
    <row r="2664" s="93" customFormat="1" x14ac:dyDescent="0.2"/>
    <row r="2665" s="93" customFormat="1" x14ac:dyDescent="0.2"/>
    <row r="2666" s="93" customFormat="1" x14ac:dyDescent="0.2"/>
    <row r="2667" s="93" customFormat="1" x14ac:dyDescent="0.2"/>
    <row r="2668" s="93" customFormat="1" x14ac:dyDescent="0.2"/>
    <row r="2669" s="93" customFormat="1" x14ac:dyDescent="0.2"/>
    <row r="2670" s="93" customFormat="1" x14ac:dyDescent="0.2"/>
    <row r="2671" s="93" customFormat="1" x14ac:dyDescent="0.2"/>
    <row r="2672" s="93" customFormat="1" x14ac:dyDescent="0.2"/>
    <row r="2673" s="93" customFormat="1" x14ac:dyDescent="0.2"/>
    <row r="2674" s="93" customFormat="1" x14ac:dyDescent="0.2"/>
    <row r="2675" s="93" customFormat="1" x14ac:dyDescent="0.2"/>
    <row r="2676" s="93" customFormat="1" x14ac:dyDescent="0.2"/>
    <row r="2677" s="93" customFormat="1" x14ac:dyDescent="0.2"/>
    <row r="2678" s="93" customFormat="1" x14ac:dyDescent="0.2"/>
    <row r="2679" s="93" customFormat="1" x14ac:dyDescent="0.2"/>
    <row r="2680" s="93" customFormat="1" x14ac:dyDescent="0.2"/>
    <row r="2681" s="93" customFormat="1" x14ac:dyDescent="0.2"/>
    <row r="2682" s="93" customFormat="1" x14ac:dyDescent="0.2"/>
    <row r="2683" s="93" customFormat="1" x14ac:dyDescent="0.2"/>
    <row r="2684" s="93" customFormat="1" x14ac:dyDescent="0.2"/>
    <row r="2685" s="93" customFormat="1" x14ac:dyDescent="0.2"/>
    <row r="2686" s="93" customFormat="1" x14ac:dyDescent="0.2"/>
    <row r="2687" s="93" customFormat="1" x14ac:dyDescent="0.2"/>
    <row r="2688" s="93" customFormat="1" x14ac:dyDescent="0.2"/>
    <row r="2689" s="93" customFormat="1" x14ac:dyDescent="0.2"/>
    <row r="2690" s="93" customFormat="1" x14ac:dyDescent="0.2"/>
    <row r="2691" s="93" customFormat="1" x14ac:dyDescent="0.2"/>
    <row r="2692" s="93" customFormat="1" x14ac:dyDescent="0.2"/>
    <row r="2693" s="93" customFormat="1" x14ac:dyDescent="0.2"/>
    <row r="2694" s="93" customFormat="1" x14ac:dyDescent="0.2"/>
    <row r="2695" s="93" customFormat="1" x14ac:dyDescent="0.2"/>
    <row r="2696" s="93" customFormat="1" x14ac:dyDescent="0.2"/>
    <row r="2697" s="93" customFormat="1" x14ac:dyDescent="0.2"/>
    <row r="2698" s="93" customFormat="1" x14ac:dyDescent="0.2"/>
    <row r="2699" s="93" customFormat="1" x14ac:dyDescent="0.2"/>
    <row r="2700" s="93" customFormat="1" x14ac:dyDescent="0.2"/>
    <row r="2701" s="93" customFormat="1" x14ac:dyDescent="0.2"/>
    <row r="2702" s="93" customFormat="1" x14ac:dyDescent="0.2"/>
    <row r="2703" s="93" customFormat="1" x14ac:dyDescent="0.2"/>
    <row r="2704" s="93" customFormat="1" x14ac:dyDescent="0.2"/>
    <row r="2705" s="93" customFormat="1" x14ac:dyDescent="0.2"/>
    <row r="2706" s="93" customFormat="1" x14ac:dyDescent="0.2"/>
    <row r="2707" s="93" customFormat="1" x14ac:dyDescent="0.2"/>
    <row r="2708" s="93" customFormat="1" x14ac:dyDescent="0.2"/>
    <row r="2709" s="93" customFormat="1" x14ac:dyDescent="0.2"/>
    <row r="2710" s="93" customFormat="1" x14ac:dyDescent="0.2"/>
    <row r="2711" s="93" customFormat="1" x14ac:dyDescent="0.2"/>
    <row r="2712" s="93" customFormat="1" x14ac:dyDescent="0.2"/>
    <row r="2713" s="93" customFormat="1" x14ac:dyDescent="0.2"/>
    <row r="2714" s="93" customFormat="1" x14ac:dyDescent="0.2"/>
    <row r="2715" s="93" customFormat="1" x14ac:dyDescent="0.2"/>
    <row r="2716" s="93" customFormat="1" x14ac:dyDescent="0.2"/>
    <row r="2717" s="93" customFormat="1" x14ac:dyDescent="0.2"/>
    <row r="2718" s="93" customFormat="1" x14ac:dyDescent="0.2"/>
    <row r="2719" s="93" customFormat="1" x14ac:dyDescent="0.2"/>
    <row r="2720" s="93" customFormat="1" x14ac:dyDescent="0.2"/>
    <row r="2721" s="93" customFormat="1" x14ac:dyDescent="0.2"/>
    <row r="2722" s="93" customFormat="1" x14ac:dyDescent="0.2"/>
    <row r="2723" s="93" customFormat="1" x14ac:dyDescent="0.2"/>
    <row r="2724" s="93" customFormat="1" x14ac:dyDescent="0.2"/>
    <row r="2725" s="93" customFormat="1" x14ac:dyDescent="0.2"/>
    <row r="2726" s="93" customFormat="1" x14ac:dyDescent="0.2"/>
    <row r="2727" s="93" customFormat="1" x14ac:dyDescent="0.2"/>
    <row r="2728" s="93" customFormat="1" x14ac:dyDescent="0.2"/>
    <row r="2729" s="93" customFormat="1" x14ac:dyDescent="0.2"/>
    <row r="2730" s="93" customFormat="1" x14ac:dyDescent="0.2"/>
    <row r="2731" s="93" customFormat="1" x14ac:dyDescent="0.2"/>
    <row r="2732" s="93" customFormat="1" x14ac:dyDescent="0.2"/>
    <row r="2733" s="93" customFormat="1" x14ac:dyDescent="0.2"/>
    <row r="2734" s="93" customFormat="1" x14ac:dyDescent="0.2"/>
    <row r="2735" s="93" customFormat="1" x14ac:dyDescent="0.2"/>
    <row r="2736" s="93" customFormat="1" x14ac:dyDescent="0.2"/>
    <row r="2737" s="93" customFormat="1" x14ac:dyDescent="0.2"/>
    <row r="2738" s="93" customFormat="1" x14ac:dyDescent="0.2"/>
    <row r="2739" s="93" customFormat="1" x14ac:dyDescent="0.2"/>
    <row r="2740" s="93" customFormat="1" x14ac:dyDescent="0.2"/>
    <row r="2741" s="93" customFormat="1" x14ac:dyDescent="0.2"/>
    <row r="2742" s="93" customFormat="1" x14ac:dyDescent="0.2"/>
    <row r="2743" s="93" customFormat="1" x14ac:dyDescent="0.2"/>
    <row r="2744" s="93" customFormat="1" x14ac:dyDescent="0.2"/>
    <row r="2745" s="93" customFormat="1" x14ac:dyDescent="0.2"/>
    <row r="2746" s="93" customFormat="1" x14ac:dyDescent="0.2"/>
    <row r="2747" s="93" customFormat="1" x14ac:dyDescent="0.2"/>
    <row r="2748" s="93" customFormat="1" x14ac:dyDescent="0.2"/>
    <row r="2749" s="93" customFormat="1" x14ac:dyDescent="0.2"/>
    <row r="2750" s="93" customFormat="1" x14ac:dyDescent="0.2"/>
    <row r="2751" s="93" customFormat="1" x14ac:dyDescent="0.2"/>
    <row r="2752" s="93" customFormat="1" x14ac:dyDescent="0.2"/>
    <row r="2753" s="93" customFormat="1" x14ac:dyDescent="0.2"/>
    <row r="2754" s="93" customFormat="1" x14ac:dyDescent="0.2"/>
    <row r="2755" s="93" customFormat="1" x14ac:dyDescent="0.2"/>
    <row r="2756" s="93" customFormat="1" x14ac:dyDescent="0.2"/>
    <row r="2757" s="93" customFormat="1" x14ac:dyDescent="0.2"/>
    <row r="2758" s="93" customFormat="1" x14ac:dyDescent="0.2"/>
    <row r="2759" s="93" customFormat="1" x14ac:dyDescent="0.2"/>
    <row r="2760" s="93" customFormat="1" x14ac:dyDescent="0.2"/>
    <row r="2761" s="93" customFormat="1" x14ac:dyDescent="0.2"/>
    <row r="2762" s="93" customFormat="1" x14ac:dyDescent="0.2"/>
    <row r="2763" s="93" customFormat="1" x14ac:dyDescent="0.2"/>
    <row r="2764" s="93" customFormat="1" x14ac:dyDescent="0.2"/>
    <row r="2765" s="93" customFormat="1" x14ac:dyDescent="0.2"/>
    <row r="2766" s="93" customFormat="1" x14ac:dyDescent="0.2"/>
    <row r="2767" s="93" customFormat="1" x14ac:dyDescent="0.2"/>
    <row r="2768" s="93" customFormat="1" x14ac:dyDescent="0.2"/>
    <row r="2769" s="93" customFormat="1" x14ac:dyDescent="0.2"/>
    <row r="2770" s="93" customFormat="1" x14ac:dyDescent="0.2"/>
    <row r="2771" s="93" customFormat="1" x14ac:dyDescent="0.2"/>
    <row r="2772" s="93" customFormat="1" x14ac:dyDescent="0.2"/>
    <row r="2773" s="93" customFormat="1" x14ac:dyDescent="0.2"/>
    <row r="2774" s="93" customFormat="1" x14ac:dyDescent="0.2"/>
    <row r="2775" s="93" customFormat="1" x14ac:dyDescent="0.2"/>
    <row r="2776" s="93" customFormat="1" x14ac:dyDescent="0.2"/>
    <row r="2777" s="93" customFormat="1" x14ac:dyDescent="0.2"/>
    <row r="2778" s="93" customFormat="1" x14ac:dyDescent="0.2"/>
    <row r="2779" s="93" customFormat="1" x14ac:dyDescent="0.2"/>
    <row r="2780" s="93" customFormat="1" x14ac:dyDescent="0.2"/>
    <row r="2781" s="93" customFormat="1" x14ac:dyDescent="0.2"/>
    <row r="2782" s="93" customFormat="1" x14ac:dyDescent="0.2"/>
    <row r="2783" s="93" customFormat="1" x14ac:dyDescent="0.2"/>
    <row r="2784" s="93" customFormat="1" x14ac:dyDescent="0.2"/>
    <row r="2785" s="93" customFormat="1" x14ac:dyDescent="0.2"/>
    <row r="2786" s="93" customFormat="1" x14ac:dyDescent="0.2"/>
    <row r="2787" s="93" customFormat="1" x14ac:dyDescent="0.2"/>
    <row r="2788" s="93" customFormat="1" x14ac:dyDescent="0.2"/>
    <row r="2789" s="93" customFormat="1" x14ac:dyDescent="0.2"/>
    <row r="2790" s="93" customFormat="1" x14ac:dyDescent="0.2"/>
    <row r="2791" s="93" customFormat="1" x14ac:dyDescent="0.2"/>
    <row r="2792" s="93" customFormat="1" x14ac:dyDescent="0.2"/>
    <row r="2793" s="93" customFormat="1" x14ac:dyDescent="0.2"/>
    <row r="2794" s="93" customFormat="1" x14ac:dyDescent="0.2"/>
    <row r="2795" s="93" customFormat="1" x14ac:dyDescent="0.2"/>
    <row r="2796" s="93" customFormat="1" x14ac:dyDescent="0.2"/>
    <row r="2797" s="93" customFormat="1" x14ac:dyDescent="0.2"/>
    <row r="2798" s="93" customFormat="1" x14ac:dyDescent="0.2"/>
    <row r="2799" s="93" customFormat="1" x14ac:dyDescent="0.2"/>
    <row r="2800" s="93" customFormat="1" x14ac:dyDescent="0.2"/>
    <row r="2801" s="93" customFormat="1" x14ac:dyDescent="0.2"/>
    <row r="2802" s="93" customFormat="1" x14ac:dyDescent="0.2"/>
    <row r="2803" s="93" customFormat="1" x14ac:dyDescent="0.2"/>
    <row r="2804" s="93" customFormat="1" x14ac:dyDescent="0.2"/>
    <row r="2805" s="93" customFormat="1" x14ac:dyDescent="0.2"/>
    <row r="2806" s="93" customFormat="1" x14ac:dyDescent="0.2"/>
    <row r="2807" s="93" customFormat="1" x14ac:dyDescent="0.2"/>
    <row r="2808" s="93" customFormat="1" x14ac:dyDescent="0.2"/>
    <row r="2809" s="93" customFormat="1" x14ac:dyDescent="0.2"/>
    <row r="2810" s="93" customFormat="1" x14ac:dyDescent="0.2"/>
    <row r="2811" s="93" customFormat="1" x14ac:dyDescent="0.2"/>
    <row r="2812" s="93" customFormat="1" x14ac:dyDescent="0.2"/>
    <row r="2813" s="93" customFormat="1" x14ac:dyDescent="0.2"/>
    <row r="2814" s="93" customFormat="1" x14ac:dyDescent="0.2"/>
    <row r="2815" s="93" customFormat="1" x14ac:dyDescent="0.2"/>
    <row r="2816" s="93" customFormat="1" x14ac:dyDescent="0.2"/>
    <row r="2817" s="93" customFormat="1" x14ac:dyDescent="0.2"/>
    <row r="2818" s="93" customFormat="1" x14ac:dyDescent="0.2"/>
    <row r="2819" s="93" customFormat="1" x14ac:dyDescent="0.2"/>
    <row r="2820" s="93" customFormat="1" x14ac:dyDescent="0.2"/>
    <row r="2821" s="93" customFormat="1" x14ac:dyDescent="0.2"/>
    <row r="2822" s="93" customFormat="1" x14ac:dyDescent="0.2"/>
    <row r="2823" s="93" customFormat="1" x14ac:dyDescent="0.2"/>
    <row r="2824" s="93" customFormat="1" x14ac:dyDescent="0.2"/>
    <row r="2825" s="93" customFormat="1" x14ac:dyDescent="0.2"/>
    <row r="2826" s="93" customFormat="1" x14ac:dyDescent="0.2"/>
    <row r="2827" s="93" customFormat="1" x14ac:dyDescent="0.2"/>
    <row r="2828" s="93" customFormat="1" x14ac:dyDescent="0.2"/>
    <row r="2829" s="93" customFormat="1" x14ac:dyDescent="0.2"/>
    <row r="2830" s="93" customFormat="1" x14ac:dyDescent="0.2"/>
    <row r="2831" s="93" customFormat="1" x14ac:dyDescent="0.2"/>
    <row r="2832" s="93" customFormat="1" x14ac:dyDescent="0.2"/>
    <row r="2833" s="93" customFormat="1" x14ac:dyDescent="0.2"/>
    <row r="2834" s="93" customFormat="1" x14ac:dyDescent="0.2"/>
    <row r="2835" s="93" customFormat="1" x14ac:dyDescent="0.2"/>
    <row r="2836" s="93" customFormat="1" x14ac:dyDescent="0.2"/>
    <row r="2837" s="93" customFormat="1" x14ac:dyDescent="0.2"/>
    <row r="2838" s="93" customFormat="1" x14ac:dyDescent="0.2"/>
    <row r="2839" s="93" customFormat="1" x14ac:dyDescent="0.2"/>
    <row r="2840" s="93" customFormat="1" x14ac:dyDescent="0.2"/>
    <row r="2841" s="93" customFormat="1" x14ac:dyDescent="0.2"/>
    <row r="2842" s="93" customFormat="1" x14ac:dyDescent="0.2"/>
    <row r="2843" s="93" customFormat="1" x14ac:dyDescent="0.2"/>
    <row r="2844" s="93" customFormat="1" x14ac:dyDescent="0.2"/>
    <row r="2845" s="93" customFormat="1" x14ac:dyDescent="0.2"/>
    <row r="2846" s="93" customFormat="1" x14ac:dyDescent="0.2"/>
    <row r="2847" s="93" customFormat="1" x14ac:dyDescent="0.2"/>
    <row r="2848" s="93" customFormat="1" x14ac:dyDescent="0.2"/>
    <row r="2849" s="93" customFormat="1" x14ac:dyDescent="0.2"/>
    <row r="2850" s="93" customFormat="1" x14ac:dyDescent="0.2"/>
    <row r="2851" s="93" customFormat="1" x14ac:dyDescent="0.2"/>
    <row r="2852" s="93" customFormat="1" x14ac:dyDescent="0.2"/>
    <row r="2853" s="93" customFormat="1" x14ac:dyDescent="0.2"/>
    <row r="2854" s="93" customFormat="1" x14ac:dyDescent="0.2"/>
    <row r="2855" s="93" customFormat="1" x14ac:dyDescent="0.2"/>
    <row r="2856" s="93" customFormat="1" x14ac:dyDescent="0.2"/>
    <row r="2857" s="93" customFormat="1" x14ac:dyDescent="0.2"/>
    <row r="2858" s="93" customFormat="1" x14ac:dyDescent="0.2"/>
    <row r="2859" s="93" customFormat="1" x14ac:dyDescent="0.2"/>
    <row r="2860" s="93" customFormat="1" x14ac:dyDescent="0.2"/>
    <row r="2861" s="93" customFormat="1" x14ac:dyDescent="0.2"/>
    <row r="2862" s="93" customFormat="1" x14ac:dyDescent="0.2"/>
    <row r="2863" s="93" customFormat="1" x14ac:dyDescent="0.2"/>
    <row r="2864" s="93" customFormat="1" x14ac:dyDescent="0.2"/>
    <row r="2865" s="93" customFormat="1" x14ac:dyDescent="0.2"/>
    <row r="2866" s="93" customFormat="1" x14ac:dyDescent="0.2"/>
    <row r="2867" s="93" customFormat="1" x14ac:dyDescent="0.2"/>
    <row r="2868" s="93" customFormat="1" x14ac:dyDescent="0.2"/>
    <row r="2869" s="93" customFormat="1" x14ac:dyDescent="0.2"/>
    <row r="2870" s="93" customFormat="1" x14ac:dyDescent="0.2"/>
    <row r="2871" s="93" customFormat="1" x14ac:dyDescent="0.2"/>
    <row r="2872" s="93" customFormat="1" x14ac:dyDescent="0.2"/>
    <row r="2873" s="93" customFormat="1" x14ac:dyDescent="0.2"/>
    <row r="2874" s="93" customFormat="1" x14ac:dyDescent="0.2"/>
    <row r="2875" s="93" customFormat="1" x14ac:dyDescent="0.2"/>
    <row r="2876" s="93" customFormat="1" x14ac:dyDescent="0.2"/>
    <row r="2877" s="93" customFormat="1" x14ac:dyDescent="0.2"/>
    <row r="2878" s="93" customFormat="1" x14ac:dyDescent="0.2"/>
    <row r="2879" s="93" customFormat="1" x14ac:dyDescent="0.2"/>
    <row r="2880" s="93" customFormat="1" x14ac:dyDescent="0.2"/>
    <row r="2881" s="93" customFormat="1" x14ac:dyDescent="0.2"/>
    <row r="2882" s="93" customFormat="1" x14ac:dyDescent="0.2"/>
    <row r="2883" s="93" customFormat="1" x14ac:dyDescent="0.2"/>
    <row r="2884" s="93" customFormat="1" x14ac:dyDescent="0.2"/>
    <row r="2885" s="93" customFormat="1" x14ac:dyDescent="0.2"/>
    <row r="2886" s="93" customFormat="1" x14ac:dyDescent="0.2"/>
    <row r="2887" s="93" customFormat="1" x14ac:dyDescent="0.2"/>
    <row r="2888" s="93" customFormat="1" x14ac:dyDescent="0.2"/>
    <row r="2889" s="93" customFormat="1" x14ac:dyDescent="0.2"/>
    <row r="2890" s="93" customFormat="1" x14ac:dyDescent="0.2"/>
    <row r="2891" s="93" customFormat="1" x14ac:dyDescent="0.2"/>
    <row r="2892" s="93" customFormat="1" x14ac:dyDescent="0.2"/>
    <row r="2893" s="93" customFormat="1" x14ac:dyDescent="0.2"/>
    <row r="2894" s="93" customFormat="1" x14ac:dyDescent="0.2"/>
    <row r="2895" s="93" customFormat="1" x14ac:dyDescent="0.2"/>
    <row r="2896" s="93" customFormat="1" x14ac:dyDescent="0.2"/>
    <row r="2897" s="93" customFormat="1" x14ac:dyDescent="0.2"/>
    <row r="2898" s="93" customFormat="1" x14ac:dyDescent="0.2"/>
    <row r="2899" s="93" customFormat="1" x14ac:dyDescent="0.2"/>
    <row r="2900" s="93" customFormat="1" x14ac:dyDescent="0.2"/>
    <row r="2901" s="93" customFormat="1" x14ac:dyDescent="0.2"/>
    <row r="2902" s="93" customFormat="1" x14ac:dyDescent="0.2"/>
    <row r="2903" s="93" customFormat="1" x14ac:dyDescent="0.2"/>
    <row r="2904" s="93" customFormat="1" x14ac:dyDescent="0.2"/>
    <row r="2905" s="93" customFormat="1" x14ac:dyDescent="0.2"/>
    <row r="2906" s="93" customFormat="1" x14ac:dyDescent="0.2"/>
    <row r="2907" s="93" customFormat="1" x14ac:dyDescent="0.2"/>
    <row r="2908" s="93" customFormat="1" x14ac:dyDescent="0.2"/>
    <row r="2909" s="93" customFormat="1" x14ac:dyDescent="0.2"/>
    <row r="2910" s="93" customFormat="1" x14ac:dyDescent="0.2"/>
    <row r="2911" s="93" customFormat="1" x14ac:dyDescent="0.2"/>
    <row r="2912" s="93" customFormat="1" x14ac:dyDescent="0.2"/>
    <row r="2913" s="93" customFormat="1" x14ac:dyDescent="0.2"/>
    <row r="2914" s="93" customFormat="1" x14ac:dyDescent="0.2"/>
    <row r="2915" s="93" customFormat="1" x14ac:dyDescent="0.2"/>
    <row r="2916" s="93" customFormat="1" x14ac:dyDescent="0.2"/>
    <row r="2917" s="93" customFormat="1" x14ac:dyDescent="0.2"/>
    <row r="2918" s="93" customFormat="1" x14ac:dyDescent="0.2"/>
    <row r="2919" s="93" customFormat="1" x14ac:dyDescent="0.2"/>
    <row r="2920" s="93" customFormat="1" x14ac:dyDescent="0.2"/>
    <row r="2921" s="93" customFormat="1" x14ac:dyDescent="0.2"/>
    <row r="2922" s="93" customFormat="1" x14ac:dyDescent="0.2"/>
    <row r="2923" s="93" customFormat="1" x14ac:dyDescent="0.2"/>
    <row r="2924" s="93" customFormat="1" x14ac:dyDescent="0.2"/>
    <row r="2925" s="93" customFormat="1" x14ac:dyDescent="0.2"/>
    <row r="2926" s="93" customFormat="1" x14ac:dyDescent="0.2"/>
    <row r="2927" s="93" customFormat="1" x14ac:dyDescent="0.2"/>
    <row r="2928" s="93" customFormat="1" x14ac:dyDescent="0.2"/>
    <row r="2929" s="93" customFormat="1" x14ac:dyDescent="0.2"/>
    <row r="2930" s="93" customFormat="1" x14ac:dyDescent="0.2"/>
    <row r="2931" s="93" customFormat="1" x14ac:dyDescent="0.2"/>
    <row r="2932" s="93" customFormat="1" x14ac:dyDescent="0.2"/>
    <row r="2933" s="93" customFormat="1" x14ac:dyDescent="0.2"/>
    <row r="2934" s="93" customFormat="1" x14ac:dyDescent="0.2"/>
    <row r="2935" s="93" customFormat="1" x14ac:dyDescent="0.2"/>
    <row r="2936" s="93" customFormat="1" x14ac:dyDescent="0.2"/>
    <row r="2937" s="93" customFormat="1" x14ac:dyDescent="0.2"/>
    <row r="2938" s="93" customFormat="1" x14ac:dyDescent="0.2"/>
    <row r="2939" s="93" customFormat="1" x14ac:dyDescent="0.2"/>
    <row r="2940" s="93" customFormat="1" x14ac:dyDescent="0.2"/>
    <row r="2941" s="93" customFormat="1" x14ac:dyDescent="0.2"/>
    <row r="2942" s="93" customFormat="1" x14ac:dyDescent="0.2"/>
    <row r="2943" s="93" customFormat="1" x14ac:dyDescent="0.2"/>
    <row r="2944" s="93" customFormat="1" x14ac:dyDescent="0.2"/>
    <row r="2945" s="93" customFormat="1" x14ac:dyDescent="0.2"/>
    <row r="2946" s="93" customFormat="1" x14ac:dyDescent="0.2"/>
    <row r="2947" s="93" customFormat="1" x14ac:dyDescent="0.2"/>
    <row r="2948" s="93" customFormat="1" x14ac:dyDescent="0.2"/>
    <row r="2949" s="93" customFormat="1" x14ac:dyDescent="0.2"/>
    <row r="2950" s="93" customFormat="1" x14ac:dyDescent="0.2"/>
    <row r="2951" s="93" customFormat="1" x14ac:dyDescent="0.2"/>
    <row r="2952" s="93" customFormat="1" x14ac:dyDescent="0.2"/>
    <row r="2953" s="93" customFormat="1" x14ac:dyDescent="0.2"/>
    <row r="2954" s="93" customFormat="1" x14ac:dyDescent="0.2"/>
    <row r="2955" s="93" customFormat="1" x14ac:dyDescent="0.2"/>
    <row r="2956" s="93" customFormat="1" x14ac:dyDescent="0.2"/>
    <row r="2957" s="93" customFormat="1" x14ac:dyDescent="0.2"/>
    <row r="2958" s="93" customFormat="1" x14ac:dyDescent="0.2"/>
    <row r="2959" s="93" customFormat="1" x14ac:dyDescent="0.2"/>
    <row r="2960" s="93" customFormat="1" x14ac:dyDescent="0.2"/>
    <row r="2961" s="93" customFormat="1" x14ac:dyDescent="0.2"/>
    <row r="2962" s="93" customFormat="1" x14ac:dyDescent="0.2"/>
    <row r="2963" s="93" customFormat="1" x14ac:dyDescent="0.2"/>
    <row r="2964" s="93" customFormat="1" x14ac:dyDescent="0.2"/>
    <row r="2965" s="93" customFormat="1" x14ac:dyDescent="0.2"/>
    <row r="2966" s="93" customFormat="1" x14ac:dyDescent="0.2"/>
    <row r="2967" s="93" customFormat="1" x14ac:dyDescent="0.2"/>
    <row r="2968" s="93" customFormat="1" x14ac:dyDescent="0.2"/>
    <row r="2969" s="93" customFormat="1" x14ac:dyDescent="0.2"/>
    <row r="2970" s="93" customFormat="1" x14ac:dyDescent="0.2"/>
    <row r="2971" s="93" customFormat="1" x14ac:dyDescent="0.2"/>
    <row r="2972" s="93" customFormat="1" x14ac:dyDescent="0.2"/>
    <row r="2973" s="93" customFormat="1" x14ac:dyDescent="0.2"/>
    <row r="2974" s="93" customFormat="1" x14ac:dyDescent="0.2"/>
    <row r="2975" s="93" customFormat="1" x14ac:dyDescent="0.2"/>
    <row r="2976" s="93" customFormat="1" x14ac:dyDescent="0.2"/>
    <row r="2977" s="93" customFormat="1" x14ac:dyDescent="0.2"/>
    <row r="2978" s="93" customFormat="1" x14ac:dyDescent="0.2"/>
    <row r="2979" s="93" customFormat="1" x14ac:dyDescent="0.2"/>
    <row r="2980" s="93" customFormat="1" x14ac:dyDescent="0.2"/>
    <row r="2981" s="93" customFormat="1" x14ac:dyDescent="0.2"/>
    <row r="2982" s="93" customFormat="1" x14ac:dyDescent="0.2"/>
    <row r="2983" s="93" customFormat="1" x14ac:dyDescent="0.2"/>
    <row r="2984" s="93" customFormat="1" x14ac:dyDescent="0.2"/>
    <row r="2985" s="93" customFormat="1" x14ac:dyDescent="0.2"/>
    <row r="2986" s="93" customFormat="1" x14ac:dyDescent="0.2"/>
    <row r="2987" s="93" customFormat="1" x14ac:dyDescent="0.2"/>
    <row r="2988" s="93" customFormat="1" x14ac:dyDescent="0.2"/>
    <row r="2989" s="93" customFormat="1" x14ac:dyDescent="0.2"/>
    <row r="2990" s="93" customFormat="1" x14ac:dyDescent="0.2"/>
    <row r="2991" s="93" customFormat="1" x14ac:dyDescent="0.2"/>
    <row r="2992" s="93" customFormat="1" x14ac:dyDescent="0.2"/>
    <row r="2993" s="93" customFormat="1" x14ac:dyDescent="0.2"/>
    <row r="2994" s="93" customFormat="1" x14ac:dyDescent="0.2"/>
    <row r="2995" s="93" customFormat="1" x14ac:dyDescent="0.2"/>
    <row r="2996" s="93" customFormat="1" x14ac:dyDescent="0.2"/>
    <row r="2997" s="93" customFormat="1" x14ac:dyDescent="0.2"/>
    <row r="2998" s="93" customFormat="1" x14ac:dyDescent="0.2"/>
    <row r="2999" s="93" customFormat="1" x14ac:dyDescent="0.2"/>
    <row r="3000" s="93" customFormat="1" x14ac:dyDescent="0.2"/>
    <row r="3001" s="93" customFormat="1" x14ac:dyDescent="0.2"/>
    <row r="3002" s="93" customFormat="1" x14ac:dyDescent="0.2"/>
    <row r="3003" s="93" customFormat="1" x14ac:dyDescent="0.2"/>
    <row r="3004" s="93" customFormat="1" x14ac:dyDescent="0.2"/>
    <row r="3005" s="93" customFormat="1" x14ac:dyDescent="0.2"/>
    <row r="3006" s="93" customFormat="1" x14ac:dyDescent="0.2"/>
    <row r="3007" s="93" customFormat="1" x14ac:dyDescent="0.2"/>
    <row r="3008" s="93" customFormat="1" x14ac:dyDescent="0.2"/>
    <row r="3009" s="93" customFormat="1" x14ac:dyDescent="0.2"/>
    <row r="3010" s="93" customFormat="1" x14ac:dyDescent="0.2"/>
    <row r="3011" s="93" customFormat="1" x14ac:dyDescent="0.2"/>
    <row r="3012" s="93" customFormat="1" x14ac:dyDescent="0.2"/>
    <row r="3013" s="93" customFormat="1" x14ac:dyDescent="0.2"/>
    <row r="3014" s="93" customFormat="1" x14ac:dyDescent="0.2"/>
    <row r="3015" s="93" customFormat="1" x14ac:dyDescent="0.2"/>
    <row r="3016" s="93" customFormat="1" x14ac:dyDescent="0.2"/>
    <row r="3017" s="93" customFormat="1" x14ac:dyDescent="0.2"/>
    <row r="3018" s="93" customFormat="1" x14ac:dyDescent="0.2"/>
    <row r="3019" s="93" customFormat="1" x14ac:dyDescent="0.2"/>
    <row r="3020" s="93" customFormat="1" x14ac:dyDescent="0.2"/>
    <row r="3021" s="93" customFormat="1" x14ac:dyDescent="0.2"/>
    <row r="3022" s="93" customFormat="1" x14ac:dyDescent="0.2"/>
    <row r="3023" s="93" customFormat="1" x14ac:dyDescent="0.2"/>
    <row r="3024" s="93" customFormat="1" x14ac:dyDescent="0.2"/>
    <row r="3025" s="93" customFormat="1" x14ac:dyDescent="0.2"/>
    <row r="3026" s="93" customFormat="1" x14ac:dyDescent="0.2"/>
    <row r="3027" s="93" customFormat="1" x14ac:dyDescent="0.2"/>
    <row r="3028" s="93" customFormat="1" x14ac:dyDescent="0.2"/>
    <row r="3029" s="93" customFormat="1" x14ac:dyDescent="0.2"/>
    <row r="3030" s="93" customFormat="1" x14ac:dyDescent="0.2"/>
    <row r="3031" s="93" customFormat="1" x14ac:dyDescent="0.2"/>
    <row r="3032" s="93" customFormat="1" x14ac:dyDescent="0.2"/>
    <row r="3033" s="93" customFormat="1" x14ac:dyDescent="0.2"/>
    <row r="3034" s="93" customFormat="1" x14ac:dyDescent="0.2"/>
    <row r="3035" s="93" customFormat="1" x14ac:dyDescent="0.2"/>
    <row r="3036" s="93" customFormat="1" x14ac:dyDescent="0.2"/>
    <row r="3037" s="93" customFormat="1" x14ac:dyDescent="0.2"/>
    <row r="3038" s="93" customFormat="1" x14ac:dyDescent="0.2"/>
    <row r="3039" s="93" customFormat="1" x14ac:dyDescent="0.2"/>
    <row r="3040" s="93" customFormat="1" x14ac:dyDescent="0.2"/>
    <row r="3041" s="93" customFormat="1" x14ac:dyDescent="0.2"/>
    <row r="3042" s="93" customFormat="1" x14ac:dyDescent="0.2"/>
    <row r="3043" s="93" customFormat="1" x14ac:dyDescent="0.2"/>
    <row r="3044" s="93" customFormat="1" x14ac:dyDescent="0.2"/>
    <row r="3045" s="93" customFormat="1" x14ac:dyDescent="0.2"/>
    <row r="3046" s="93" customFormat="1" x14ac:dyDescent="0.2"/>
    <row r="3047" s="93" customFormat="1" x14ac:dyDescent="0.2"/>
    <row r="3048" s="93" customFormat="1" x14ac:dyDescent="0.2"/>
    <row r="3049" s="93" customFormat="1" x14ac:dyDescent="0.2"/>
    <row r="3050" s="93" customFormat="1" x14ac:dyDescent="0.2"/>
    <row r="3051" s="93" customFormat="1" x14ac:dyDescent="0.2"/>
    <row r="3052" s="93" customFormat="1" x14ac:dyDescent="0.2"/>
    <row r="3053" s="93" customFormat="1" x14ac:dyDescent="0.2"/>
    <row r="3054" s="93" customFormat="1" x14ac:dyDescent="0.2"/>
    <row r="3055" s="93" customFormat="1" x14ac:dyDescent="0.2"/>
    <row r="3056" s="93" customFormat="1" x14ac:dyDescent="0.2"/>
    <row r="3057" s="93" customFormat="1" x14ac:dyDescent="0.2"/>
    <row r="3058" s="93" customFormat="1" x14ac:dyDescent="0.2"/>
    <row r="3059" s="93" customFormat="1" x14ac:dyDescent="0.2"/>
    <row r="3060" s="93" customFormat="1" x14ac:dyDescent="0.2"/>
    <row r="3061" s="93" customFormat="1" x14ac:dyDescent="0.2"/>
    <row r="3062" s="93" customFormat="1" x14ac:dyDescent="0.2"/>
    <row r="3063" s="93" customFormat="1" x14ac:dyDescent="0.2"/>
    <row r="3064" s="93" customFormat="1" x14ac:dyDescent="0.2"/>
    <row r="3065" s="93" customFormat="1" x14ac:dyDescent="0.2"/>
    <row r="3066" s="93" customFormat="1" x14ac:dyDescent="0.2"/>
    <row r="3067" s="93" customFormat="1" x14ac:dyDescent="0.2"/>
    <row r="3068" s="93" customFormat="1" x14ac:dyDescent="0.2"/>
    <row r="3069" s="93" customFormat="1" x14ac:dyDescent="0.2"/>
    <row r="3070" s="93" customFormat="1" x14ac:dyDescent="0.2"/>
    <row r="3071" s="93" customFormat="1" x14ac:dyDescent="0.2"/>
    <row r="3072" s="93" customFormat="1" x14ac:dyDescent="0.2"/>
    <row r="3073" s="93" customFormat="1" x14ac:dyDescent="0.2"/>
    <row r="3074" s="93" customFormat="1" x14ac:dyDescent="0.2"/>
    <row r="3075" s="93" customFormat="1" x14ac:dyDescent="0.2"/>
    <row r="3076" s="93" customFormat="1" x14ac:dyDescent="0.2"/>
    <row r="3077" s="93" customFormat="1" x14ac:dyDescent="0.2"/>
    <row r="3078" s="93" customFormat="1" x14ac:dyDescent="0.2"/>
    <row r="3079" s="93" customFormat="1" x14ac:dyDescent="0.2"/>
    <row r="3080" s="93" customFormat="1" x14ac:dyDescent="0.2"/>
    <row r="3081" s="93" customFormat="1" x14ac:dyDescent="0.2"/>
    <row r="3082" s="93" customFormat="1" x14ac:dyDescent="0.2"/>
    <row r="3083" s="93" customFormat="1" x14ac:dyDescent="0.2"/>
    <row r="3084" s="93" customFormat="1" x14ac:dyDescent="0.2"/>
    <row r="3085" s="93" customFormat="1" x14ac:dyDescent="0.2"/>
    <row r="3086" s="93" customFormat="1" x14ac:dyDescent="0.2"/>
    <row r="3087" s="93" customFormat="1" x14ac:dyDescent="0.2"/>
    <row r="3088" s="93" customFormat="1" x14ac:dyDescent="0.2"/>
    <row r="3089" s="93" customFormat="1" x14ac:dyDescent="0.2"/>
    <row r="3090" s="93" customFormat="1" x14ac:dyDescent="0.2"/>
    <row r="3091" s="93" customFormat="1" x14ac:dyDescent="0.2"/>
    <row r="3092" s="93" customFormat="1" x14ac:dyDescent="0.2"/>
    <row r="3093" s="93" customFormat="1" x14ac:dyDescent="0.2"/>
    <row r="3094" s="93" customFormat="1" x14ac:dyDescent="0.2"/>
    <row r="3095" s="93" customFormat="1" x14ac:dyDescent="0.2"/>
    <row r="3096" s="93" customFormat="1" x14ac:dyDescent="0.2"/>
    <row r="3097" s="93" customFormat="1" x14ac:dyDescent="0.2"/>
    <row r="3098" s="93" customFormat="1" x14ac:dyDescent="0.2"/>
    <row r="3099" s="93" customFormat="1" x14ac:dyDescent="0.2"/>
    <row r="3100" s="93" customFormat="1" x14ac:dyDescent="0.2"/>
    <row r="3101" s="93" customFormat="1" x14ac:dyDescent="0.2"/>
    <row r="3102" s="93" customFormat="1" x14ac:dyDescent="0.2"/>
    <row r="3103" s="93" customFormat="1" x14ac:dyDescent="0.2"/>
    <row r="3104" s="93" customFormat="1" x14ac:dyDescent="0.2"/>
    <row r="3105" s="93" customFormat="1" x14ac:dyDescent="0.2"/>
    <row r="3106" s="93" customFormat="1" x14ac:dyDescent="0.2"/>
    <row r="3107" s="93" customFormat="1" x14ac:dyDescent="0.2"/>
    <row r="3108" s="93" customFormat="1" x14ac:dyDescent="0.2"/>
    <row r="3109" s="93" customFormat="1" x14ac:dyDescent="0.2"/>
    <row r="3110" s="93" customFormat="1" x14ac:dyDescent="0.2"/>
    <row r="3111" s="93" customFormat="1" x14ac:dyDescent="0.2"/>
    <row r="3112" s="93" customFormat="1" x14ac:dyDescent="0.2"/>
    <row r="3113" s="93" customFormat="1" x14ac:dyDescent="0.2"/>
    <row r="3114" s="93" customFormat="1" x14ac:dyDescent="0.2"/>
    <row r="3115" s="93" customFormat="1" x14ac:dyDescent="0.2"/>
    <row r="3116" s="93" customFormat="1" x14ac:dyDescent="0.2"/>
    <row r="3117" s="93" customFormat="1" x14ac:dyDescent="0.2"/>
    <row r="3118" s="93" customFormat="1" x14ac:dyDescent="0.2"/>
    <row r="3119" s="93" customFormat="1" x14ac:dyDescent="0.2"/>
    <row r="3120" s="93" customFormat="1" x14ac:dyDescent="0.2"/>
    <row r="3121" s="93" customFormat="1" x14ac:dyDescent="0.2"/>
    <row r="3122" s="93" customFormat="1" x14ac:dyDescent="0.2"/>
    <row r="3123" s="93" customFormat="1" x14ac:dyDescent="0.2"/>
    <row r="3124" s="93" customFormat="1" x14ac:dyDescent="0.2"/>
    <row r="3125" s="93" customFormat="1" x14ac:dyDescent="0.2"/>
    <row r="3126" s="93" customFormat="1" x14ac:dyDescent="0.2"/>
    <row r="3127" s="93" customFormat="1" x14ac:dyDescent="0.2"/>
    <row r="3128" s="93" customFormat="1" x14ac:dyDescent="0.2"/>
    <row r="3129" s="93" customFormat="1" x14ac:dyDescent="0.2"/>
    <row r="3130" s="93" customFormat="1" x14ac:dyDescent="0.2"/>
    <row r="3131" s="93" customFormat="1" x14ac:dyDescent="0.2"/>
    <row r="3132" s="93" customFormat="1" x14ac:dyDescent="0.2"/>
    <row r="3133" s="93" customFormat="1" x14ac:dyDescent="0.2"/>
    <row r="3134" s="93" customFormat="1" x14ac:dyDescent="0.2"/>
    <row r="3135" s="93" customFormat="1" x14ac:dyDescent="0.2"/>
    <row r="3136" s="93" customFormat="1" x14ac:dyDescent="0.2"/>
    <row r="3137" s="93" customFormat="1" x14ac:dyDescent="0.2"/>
    <row r="3138" s="93" customFormat="1" x14ac:dyDescent="0.2"/>
    <row r="3139" s="93" customFormat="1" x14ac:dyDescent="0.2"/>
    <row r="3140" s="93" customFormat="1" x14ac:dyDescent="0.2"/>
    <row r="3141" s="93" customFormat="1" x14ac:dyDescent="0.2"/>
    <row r="3142" s="93" customFormat="1" x14ac:dyDescent="0.2"/>
    <row r="3143" s="93" customFormat="1" x14ac:dyDescent="0.2"/>
    <row r="3144" s="93" customFormat="1" x14ac:dyDescent="0.2"/>
    <row r="3145" s="93" customFormat="1" x14ac:dyDescent="0.2"/>
    <row r="3146" s="93" customFormat="1" x14ac:dyDescent="0.2"/>
    <row r="3147" s="93" customFormat="1" x14ac:dyDescent="0.2"/>
    <row r="3148" s="93" customFormat="1" x14ac:dyDescent="0.2"/>
    <row r="3149" s="93" customFormat="1" x14ac:dyDescent="0.2"/>
    <row r="3150" s="93" customFormat="1" x14ac:dyDescent="0.2"/>
    <row r="3151" s="93" customFormat="1" x14ac:dyDescent="0.2"/>
    <row r="3152" s="93" customFormat="1" x14ac:dyDescent="0.2"/>
    <row r="3153" s="93" customFormat="1" x14ac:dyDescent="0.2"/>
    <row r="3154" s="93" customFormat="1" x14ac:dyDescent="0.2"/>
    <row r="3155" s="93" customFormat="1" x14ac:dyDescent="0.2"/>
    <row r="3156" s="93" customFormat="1" x14ac:dyDescent="0.2"/>
    <row r="3157" s="93" customFormat="1" x14ac:dyDescent="0.2"/>
    <row r="3158" s="93" customFormat="1" x14ac:dyDescent="0.2"/>
    <row r="3159" s="93" customFormat="1" x14ac:dyDescent="0.2"/>
    <row r="3160" s="93" customFormat="1" x14ac:dyDescent="0.2"/>
    <row r="3161" s="93" customFormat="1" x14ac:dyDescent="0.2"/>
    <row r="3162" s="93" customFormat="1" x14ac:dyDescent="0.2"/>
    <row r="3163" s="93" customFormat="1" x14ac:dyDescent="0.2"/>
    <row r="3164" s="93" customFormat="1" x14ac:dyDescent="0.2"/>
    <row r="3165" s="93" customFormat="1" x14ac:dyDescent="0.2"/>
    <row r="3166" s="93" customFormat="1" x14ac:dyDescent="0.2"/>
    <row r="3167" s="93" customFormat="1" x14ac:dyDescent="0.2"/>
    <row r="3168" s="93" customFormat="1" x14ac:dyDescent="0.2"/>
    <row r="3169" s="93" customFormat="1" x14ac:dyDescent="0.2"/>
    <row r="3170" s="93" customFormat="1" x14ac:dyDescent="0.2"/>
    <row r="3171" s="93" customFormat="1" x14ac:dyDescent="0.2"/>
    <row r="3172" s="93" customFormat="1" x14ac:dyDescent="0.2"/>
    <row r="3173" s="93" customFormat="1" x14ac:dyDescent="0.2"/>
    <row r="3174" s="93" customFormat="1" x14ac:dyDescent="0.2"/>
    <row r="3175" s="93" customFormat="1" x14ac:dyDescent="0.2"/>
    <row r="3176" s="93" customFormat="1" x14ac:dyDescent="0.2"/>
    <row r="3177" s="93" customFormat="1" x14ac:dyDescent="0.2"/>
    <row r="3178" s="93" customFormat="1" x14ac:dyDescent="0.2"/>
    <row r="3179" s="93" customFormat="1" x14ac:dyDescent="0.2"/>
    <row r="3180" s="93" customFormat="1" x14ac:dyDescent="0.2"/>
    <row r="3181" s="93" customFormat="1" x14ac:dyDescent="0.2"/>
    <row r="3182" s="93" customFormat="1" x14ac:dyDescent="0.2"/>
    <row r="3183" s="93" customFormat="1" x14ac:dyDescent="0.2"/>
    <row r="3184" s="93" customFormat="1" x14ac:dyDescent="0.2"/>
    <row r="3185" s="93" customFormat="1" x14ac:dyDescent="0.2"/>
    <row r="3186" s="93" customFormat="1" x14ac:dyDescent="0.2"/>
    <row r="3187" s="93" customFormat="1" x14ac:dyDescent="0.2"/>
    <row r="3188" s="93" customFormat="1" x14ac:dyDescent="0.2"/>
    <row r="3189" s="93" customFormat="1" x14ac:dyDescent="0.2"/>
    <row r="3190" s="93" customFormat="1" x14ac:dyDescent="0.2"/>
    <row r="3191" s="93" customFormat="1" x14ac:dyDescent="0.2"/>
    <row r="3192" s="93" customFormat="1" x14ac:dyDescent="0.2"/>
    <row r="3193" s="93" customFormat="1" x14ac:dyDescent="0.2"/>
    <row r="3194" s="93" customFormat="1" x14ac:dyDescent="0.2"/>
    <row r="3195" s="93" customFormat="1" x14ac:dyDescent="0.2"/>
    <row r="3196" s="93" customFormat="1" x14ac:dyDescent="0.2"/>
    <row r="3197" s="93" customFormat="1" x14ac:dyDescent="0.2"/>
    <row r="3198" s="93" customFormat="1" x14ac:dyDescent="0.2"/>
    <row r="3199" s="93" customFormat="1" x14ac:dyDescent="0.2"/>
    <row r="3200" s="93" customFormat="1" x14ac:dyDescent="0.2"/>
    <row r="3201" s="93" customFormat="1" x14ac:dyDescent="0.2"/>
    <row r="3202" s="93" customFormat="1" x14ac:dyDescent="0.2"/>
    <row r="3203" s="93" customFormat="1" x14ac:dyDescent="0.2"/>
    <row r="3204" s="93" customFormat="1" x14ac:dyDescent="0.2"/>
    <row r="3205" s="93" customFormat="1" x14ac:dyDescent="0.2"/>
    <row r="3206" s="93" customFormat="1" x14ac:dyDescent="0.2"/>
    <row r="3207" s="93" customFormat="1" x14ac:dyDescent="0.2"/>
    <row r="3208" s="93" customFormat="1" x14ac:dyDescent="0.2"/>
    <row r="3209" s="93" customFormat="1" x14ac:dyDescent="0.2"/>
    <row r="3210" s="93" customFormat="1" x14ac:dyDescent="0.2"/>
    <row r="3211" s="93" customFormat="1" x14ac:dyDescent="0.2"/>
    <row r="3212" s="93" customFormat="1" x14ac:dyDescent="0.2"/>
    <row r="3213" s="93" customFormat="1" x14ac:dyDescent="0.2"/>
    <row r="3214" s="93" customFormat="1" x14ac:dyDescent="0.2"/>
    <row r="3215" s="93" customFormat="1" x14ac:dyDescent="0.2"/>
    <row r="3216" s="93" customFormat="1" x14ac:dyDescent="0.2"/>
    <row r="3217" s="93" customFormat="1" x14ac:dyDescent="0.2"/>
    <row r="3218" s="93" customFormat="1" x14ac:dyDescent="0.2"/>
    <row r="3219" s="93" customFormat="1" x14ac:dyDescent="0.2"/>
    <row r="3220" s="93" customFormat="1" x14ac:dyDescent="0.2"/>
    <row r="3221" s="93" customFormat="1" x14ac:dyDescent="0.2"/>
    <row r="3222" s="93" customFormat="1" x14ac:dyDescent="0.2"/>
    <row r="3223" s="93" customFormat="1" x14ac:dyDescent="0.2"/>
    <row r="3224" s="93" customFormat="1" x14ac:dyDescent="0.2"/>
    <row r="3225" s="93" customFormat="1" x14ac:dyDescent="0.2"/>
    <row r="3226" s="93" customFormat="1" x14ac:dyDescent="0.2"/>
    <row r="3227" s="93" customFormat="1" x14ac:dyDescent="0.2"/>
    <row r="3228" s="93" customFormat="1" x14ac:dyDescent="0.2"/>
    <row r="3229" s="93" customFormat="1" x14ac:dyDescent="0.2"/>
    <row r="3230" s="93" customFormat="1" x14ac:dyDescent="0.2"/>
    <row r="3231" s="93" customFormat="1" x14ac:dyDescent="0.2"/>
    <row r="3232" s="93" customFormat="1" x14ac:dyDescent="0.2"/>
    <row r="3233" s="93" customFormat="1" x14ac:dyDescent="0.2"/>
    <row r="3234" s="93" customFormat="1" x14ac:dyDescent="0.2"/>
    <row r="3235" s="93" customFormat="1" x14ac:dyDescent="0.2"/>
    <row r="3236" s="93" customFormat="1" x14ac:dyDescent="0.2"/>
    <row r="3237" s="93" customFormat="1" x14ac:dyDescent="0.2"/>
    <row r="3238" s="93" customFormat="1" x14ac:dyDescent="0.2"/>
    <row r="3239" s="93" customFormat="1" x14ac:dyDescent="0.2"/>
    <row r="3240" s="93" customFormat="1" x14ac:dyDescent="0.2"/>
    <row r="3241" s="93" customFormat="1" x14ac:dyDescent="0.2"/>
    <row r="3242" s="93" customFormat="1" x14ac:dyDescent="0.2"/>
    <row r="3243" s="93" customFormat="1" x14ac:dyDescent="0.2"/>
    <row r="3244" s="93" customFormat="1" x14ac:dyDescent="0.2"/>
    <row r="3245" s="93" customFormat="1" x14ac:dyDescent="0.2"/>
    <row r="3246" s="93" customFormat="1" x14ac:dyDescent="0.2"/>
    <row r="3247" s="93" customFormat="1" x14ac:dyDescent="0.2"/>
    <row r="3248" s="93" customFormat="1" x14ac:dyDescent="0.2"/>
    <row r="3249" s="93" customFormat="1" x14ac:dyDescent="0.2"/>
    <row r="3250" s="93" customFormat="1" x14ac:dyDescent="0.2"/>
    <row r="3251" s="93" customFormat="1" x14ac:dyDescent="0.2"/>
    <row r="3252" s="93" customFormat="1" x14ac:dyDescent="0.2"/>
    <row r="3253" s="93" customFormat="1" x14ac:dyDescent="0.2"/>
    <row r="3254" s="93" customFormat="1" x14ac:dyDescent="0.2"/>
    <row r="3255" s="93" customFormat="1" x14ac:dyDescent="0.2"/>
    <row r="3256" s="93" customFormat="1" x14ac:dyDescent="0.2"/>
    <row r="3257" s="93" customFormat="1" x14ac:dyDescent="0.2"/>
    <row r="3258" s="93" customFormat="1" x14ac:dyDescent="0.2"/>
    <row r="3259" s="93" customFormat="1" x14ac:dyDescent="0.2"/>
    <row r="3260" s="93" customFormat="1" x14ac:dyDescent="0.2"/>
    <row r="3261" s="93" customFormat="1" x14ac:dyDescent="0.2"/>
    <row r="3262" s="93" customFormat="1" x14ac:dyDescent="0.2"/>
    <row r="3263" s="93" customFormat="1" x14ac:dyDescent="0.2"/>
    <row r="3264" s="93" customFormat="1" x14ac:dyDescent="0.2"/>
    <row r="3265" s="93" customFormat="1" x14ac:dyDescent="0.2"/>
    <row r="3266" s="93" customFormat="1" x14ac:dyDescent="0.2"/>
    <row r="3267" s="93" customFormat="1" x14ac:dyDescent="0.2"/>
    <row r="3268" s="93" customFormat="1" x14ac:dyDescent="0.2"/>
    <row r="3269" s="93" customFormat="1" x14ac:dyDescent="0.2"/>
    <row r="3270" s="93" customFormat="1" x14ac:dyDescent="0.2"/>
    <row r="3271" s="93" customFormat="1" x14ac:dyDescent="0.2"/>
    <row r="3272" s="93" customFormat="1" x14ac:dyDescent="0.2"/>
    <row r="3273" s="93" customFormat="1" x14ac:dyDescent="0.2"/>
    <row r="3274" s="93" customFormat="1" x14ac:dyDescent="0.2"/>
    <row r="3275" s="93" customFormat="1" x14ac:dyDescent="0.2"/>
    <row r="3276" s="93" customFormat="1" x14ac:dyDescent="0.2"/>
    <row r="3277" s="93" customFormat="1" x14ac:dyDescent="0.2"/>
    <row r="3278" s="93" customFormat="1" x14ac:dyDescent="0.2"/>
    <row r="3279" s="93" customFormat="1" x14ac:dyDescent="0.2"/>
    <row r="3280" s="93" customFormat="1" x14ac:dyDescent="0.2"/>
    <row r="3281" s="93" customFormat="1" x14ac:dyDescent="0.2"/>
    <row r="3282" s="93" customFormat="1" x14ac:dyDescent="0.2"/>
    <row r="3283" s="93" customFormat="1" x14ac:dyDescent="0.2"/>
    <row r="3284" s="93" customFormat="1" x14ac:dyDescent="0.2"/>
    <row r="3285" s="93" customFormat="1" x14ac:dyDescent="0.2"/>
    <row r="3286" s="93" customFormat="1" x14ac:dyDescent="0.2"/>
    <row r="3287" s="93" customFormat="1" x14ac:dyDescent="0.2"/>
    <row r="3288" s="93" customFormat="1" x14ac:dyDescent="0.2"/>
    <row r="3289" s="93" customFormat="1" x14ac:dyDescent="0.2"/>
    <row r="3290" s="93" customFormat="1" x14ac:dyDescent="0.2"/>
    <row r="3291" s="93" customFormat="1" x14ac:dyDescent="0.2"/>
    <row r="3292" s="93" customFormat="1" x14ac:dyDescent="0.2"/>
    <row r="3293" s="93" customFormat="1" x14ac:dyDescent="0.2"/>
    <row r="3294" s="93" customFormat="1" x14ac:dyDescent="0.2"/>
    <row r="3295" s="93" customFormat="1" x14ac:dyDescent="0.2"/>
    <row r="3296" s="93" customFormat="1" x14ac:dyDescent="0.2"/>
    <row r="3297" s="93" customFormat="1" x14ac:dyDescent="0.2"/>
    <row r="3298" s="93" customFormat="1" x14ac:dyDescent="0.2"/>
    <row r="3299" s="93" customFormat="1" x14ac:dyDescent="0.2"/>
    <row r="3300" s="93" customFormat="1" x14ac:dyDescent="0.2"/>
    <row r="3301" s="93" customFormat="1" x14ac:dyDescent="0.2"/>
    <row r="3302" s="93" customFormat="1" x14ac:dyDescent="0.2"/>
    <row r="3303" s="93" customFormat="1" x14ac:dyDescent="0.2"/>
    <row r="3304" s="93" customFormat="1" x14ac:dyDescent="0.2"/>
    <row r="3305" s="93" customFormat="1" x14ac:dyDescent="0.2"/>
    <row r="3306" s="93" customFormat="1" x14ac:dyDescent="0.2"/>
    <row r="3307" s="93" customFormat="1" x14ac:dyDescent="0.2"/>
    <row r="3308" s="93" customFormat="1" x14ac:dyDescent="0.2"/>
    <row r="3309" s="93" customFormat="1" x14ac:dyDescent="0.2"/>
    <row r="3310" s="93" customFormat="1" x14ac:dyDescent="0.2"/>
    <row r="3311" s="93" customFormat="1" x14ac:dyDescent="0.2"/>
    <row r="3312" s="93" customFormat="1" x14ac:dyDescent="0.2"/>
    <row r="3313" s="93" customFormat="1" x14ac:dyDescent="0.2"/>
    <row r="3314" s="93" customFormat="1" x14ac:dyDescent="0.2"/>
    <row r="3315" s="93" customFormat="1" x14ac:dyDescent="0.2"/>
    <row r="3316" s="93" customFormat="1" x14ac:dyDescent="0.2"/>
    <row r="3317" s="93" customFormat="1" x14ac:dyDescent="0.2"/>
    <row r="3318" s="93" customFormat="1" x14ac:dyDescent="0.2"/>
    <row r="3319" s="93" customFormat="1" x14ac:dyDescent="0.2"/>
    <row r="3320" s="93" customFormat="1" x14ac:dyDescent="0.2"/>
    <row r="3321" s="93" customFormat="1" x14ac:dyDescent="0.2"/>
    <row r="3322" s="93" customFormat="1" x14ac:dyDescent="0.2"/>
    <row r="3323" s="93" customFormat="1" x14ac:dyDescent="0.2"/>
    <row r="3324" s="93" customFormat="1" x14ac:dyDescent="0.2"/>
    <row r="3325" s="93" customFormat="1" x14ac:dyDescent="0.2"/>
    <row r="3326" s="93" customFormat="1" x14ac:dyDescent="0.2"/>
    <row r="3327" s="93" customFormat="1" x14ac:dyDescent="0.2"/>
    <row r="3328" s="93" customFormat="1" x14ac:dyDescent="0.2"/>
    <row r="3329" s="93" customFormat="1" x14ac:dyDescent="0.2"/>
    <row r="3330" s="93" customFormat="1" x14ac:dyDescent="0.2"/>
    <row r="3331" s="93" customFormat="1" x14ac:dyDescent="0.2"/>
    <row r="3332" s="93" customFormat="1" x14ac:dyDescent="0.2"/>
    <row r="3333" s="93" customFormat="1" x14ac:dyDescent="0.2"/>
    <row r="3334" s="93" customFormat="1" x14ac:dyDescent="0.2"/>
    <row r="3335" s="93" customFormat="1" x14ac:dyDescent="0.2"/>
    <row r="3336" s="93" customFormat="1" x14ac:dyDescent="0.2"/>
    <row r="3337" s="93" customFormat="1" x14ac:dyDescent="0.2"/>
    <row r="3338" s="93" customFormat="1" x14ac:dyDescent="0.2"/>
    <row r="3339" s="93" customFormat="1" x14ac:dyDescent="0.2"/>
    <row r="3340" s="93" customFormat="1" x14ac:dyDescent="0.2"/>
    <row r="3341" s="93" customFormat="1" x14ac:dyDescent="0.2"/>
    <row r="3342" s="93" customFormat="1" x14ac:dyDescent="0.2"/>
    <row r="3343" s="93" customFormat="1" x14ac:dyDescent="0.2"/>
    <row r="3344" s="93" customFormat="1" x14ac:dyDescent="0.2"/>
    <row r="3345" s="93" customFormat="1" x14ac:dyDescent="0.2"/>
    <row r="3346" s="93" customFormat="1" x14ac:dyDescent="0.2"/>
    <row r="3347" s="93" customFormat="1" x14ac:dyDescent="0.2"/>
    <row r="3348" s="93" customFormat="1" x14ac:dyDescent="0.2"/>
    <row r="3349" s="93" customFormat="1" x14ac:dyDescent="0.2"/>
    <row r="3350" s="93" customFormat="1" x14ac:dyDescent="0.2"/>
    <row r="3351" s="93" customFormat="1" x14ac:dyDescent="0.2"/>
    <row r="3352" s="93" customFormat="1" x14ac:dyDescent="0.2"/>
    <row r="3353" s="93" customFormat="1" x14ac:dyDescent="0.2"/>
    <row r="3354" s="93" customFormat="1" x14ac:dyDescent="0.2"/>
    <row r="3355" s="93" customFormat="1" x14ac:dyDescent="0.2"/>
    <row r="3356" s="93" customFormat="1" x14ac:dyDescent="0.2"/>
    <row r="3357" s="93" customFormat="1" x14ac:dyDescent="0.2"/>
    <row r="3358" s="93" customFormat="1" x14ac:dyDescent="0.2"/>
    <row r="3359" s="93" customFormat="1" x14ac:dyDescent="0.2"/>
    <row r="3360" s="93" customFormat="1" x14ac:dyDescent="0.2"/>
    <row r="3361" s="93" customFormat="1" x14ac:dyDescent="0.2"/>
    <row r="3362" s="93" customFormat="1" x14ac:dyDescent="0.2"/>
    <row r="3363" s="93" customFormat="1" x14ac:dyDescent="0.2"/>
    <row r="3364" s="93" customFormat="1" x14ac:dyDescent="0.2"/>
    <row r="3365" s="93" customFormat="1" x14ac:dyDescent="0.2"/>
    <row r="3366" s="93" customFormat="1" x14ac:dyDescent="0.2"/>
    <row r="3367" s="93" customFormat="1" x14ac:dyDescent="0.2"/>
    <row r="3368" s="93" customFormat="1" x14ac:dyDescent="0.2"/>
    <row r="3369" s="93" customFormat="1" x14ac:dyDescent="0.2"/>
    <row r="3370" s="93" customFormat="1" x14ac:dyDescent="0.2"/>
    <row r="3371" s="93" customFormat="1" x14ac:dyDescent="0.2"/>
    <row r="3372" s="93" customFormat="1" x14ac:dyDescent="0.2"/>
    <row r="3373" s="93" customFormat="1" x14ac:dyDescent="0.2"/>
    <row r="3374" s="93" customFormat="1" x14ac:dyDescent="0.2"/>
    <row r="3375" s="93" customFormat="1" x14ac:dyDescent="0.2"/>
    <row r="3376" s="93" customFormat="1" x14ac:dyDescent="0.2"/>
    <row r="3377" s="93" customFormat="1" x14ac:dyDescent="0.2"/>
    <row r="3378" s="93" customFormat="1" x14ac:dyDescent="0.2"/>
    <row r="3379" s="93" customFormat="1" x14ac:dyDescent="0.2"/>
    <row r="3380" s="93" customFormat="1" x14ac:dyDescent="0.2"/>
    <row r="3381" s="93" customFormat="1" x14ac:dyDescent="0.2"/>
    <row r="3382" s="93" customFormat="1" x14ac:dyDescent="0.2"/>
    <row r="3383" s="93" customFormat="1" x14ac:dyDescent="0.2"/>
    <row r="3384" s="93" customFormat="1" x14ac:dyDescent="0.2"/>
    <row r="3385" s="93" customFormat="1" x14ac:dyDescent="0.2"/>
    <row r="3386" s="93" customFormat="1" x14ac:dyDescent="0.2"/>
    <row r="3387" s="93" customFormat="1" x14ac:dyDescent="0.2"/>
    <row r="3388" s="93" customFormat="1" x14ac:dyDescent="0.2"/>
    <row r="3389" s="93" customFormat="1" x14ac:dyDescent="0.2"/>
    <row r="3390" s="93" customFormat="1" x14ac:dyDescent="0.2"/>
    <row r="3391" s="93" customFormat="1" x14ac:dyDescent="0.2"/>
    <row r="3392" s="93" customFormat="1" x14ac:dyDescent="0.2"/>
    <row r="3393" s="93" customFormat="1" x14ac:dyDescent="0.2"/>
    <row r="3394" s="93" customFormat="1" x14ac:dyDescent="0.2"/>
    <row r="3395" s="93" customFormat="1" x14ac:dyDescent="0.2"/>
    <row r="3396" s="93" customFormat="1" x14ac:dyDescent="0.2"/>
    <row r="3397" s="93" customFormat="1" x14ac:dyDescent="0.2"/>
    <row r="3398" s="93" customFormat="1" x14ac:dyDescent="0.2"/>
    <row r="3399" s="93" customFormat="1" x14ac:dyDescent="0.2"/>
    <row r="3400" s="93" customFormat="1" x14ac:dyDescent="0.2"/>
    <row r="3401" s="93" customFormat="1" x14ac:dyDescent="0.2"/>
    <row r="3402" s="93" customFormat="1" x14ac:dyDescent="0.2"/>
    <row r="3403" s="93" customFormat="1" x14ac:dyDescent="0.2"/>
    <row r="3404" s="93" customFormat="1" x14ac:dyDescent="0.2"/>
    <row r="3405" s="93" customFormat="1" x14ac:dyDescent="0.2"/>
    <row r="3406" s="93" customFormat="1" x14ac:dyDescent="0.2"/>
    <row r="3407" s="93" customFormat="1" x14ac:dyDescent="0.2"/>
    <row r="3408" s="93" customFormat="1" x14ac:dyDescent="0.2"/>
    <row r="3409" s="93" customFormat="1" x14ac:dyDescent="0.2"/>
    <row r="3410" s="93" customFormat="1" x14ac:dyDescent="0.2"/>
    <row r="3411" s="93" customFormat="1" x14ac:dyDescent="0.2"/>
    <row r="3412" s="93" customFormat="1" x14ac:dyDescent="0.2"/>
    <row r="3413" s="93" customFormat="1" x14ac:dyDescent="0.2"/>
    <row r="3414" s="93" customFormat="1" x14ac:dyDescent="0.2"/>
    <row r="3415" s="93" customFormat="1" x14ac:dyDescent="0.2"/>
    <row r="3416" s="93" customFormat="1" x14ac:dyDescent="0.2"/>
    <row r="3417" s="93" customFormat="1" x14ac:dyDescent="0.2"/>
    <row r="3418" s="93" customFormat="1" x14ac:dyDescent="0.2"/>
    <row r="3419" s="93" customFormat="1" x14ac:dyDescent="0.2"/>
    <row r="3420" s="93" customFormat="1" x14ac:dyDescent="0.2"/>
    <row r="3421" s="93" customFormat="1" x14ac:dyDescent="0.2"/>
    <row r="3422" s="93" customFormat="1" x14ac:dyDescent="0.2"/>
    <row r="3423" s="93" customFormat="1" x14ac:dyDescent="0.2"/>
    <row r="3424" s="93" customFormat="1" x14ac:dyDescent="0.2"/>
    <row r="3425" s="93" customFormat="1" x14ac:dyDescent="0.2"/>
    <row r="3426" s="93" customFormat="1" x14ac:dyDescent="0.2"/>
    <row r="3427" s="93" customFormat="1" x14ac:dyDescent="0.2"/>
    <row r="3428" s="93" customFormat="1" x14ac:dyDescent="0.2"/>
    <row r="3429" s="93" customFormat="1" x14ac:dyDescent="0.2"/>
    <row r="3430" s="93" customFormat="1" x14ac:dyDescent="0.2"/>
    <row r="3431" s="93" customFormat="1" x14ac:dyDescent="0.2"/>
    <row r="3432" s="93" customFormat="1" x14ac:dyDescent="0.2"/>
    <row r="3433" s="93" customFormat="1" x14ac:dyDescent="0.2"/>
    <row r="3434" s="93" customFormat="1" x14ac:dyDescent="0.2"/>
    <row r="3435" s="93" customFormat="1" x14ac:dyDescent="0.2"/>
    <row r="3436" s="93" customFormat="1" x14ac:dyDescent="0.2"/>
    <row r="3437" s="93" customFormat="1" x14ac:dyDescent="0.2"/>
    <row r="3438" s="93" customFormat="1" x14ac:dyDescent="0.2"/>
    <row r="3439" s="93" customFormat="1" x14ac:dyDescent="0.2"/>
    <row r="3440" s="93" customFormat="1" x14ac:dyDescent="0.2"/>
    <row r="3441" s="93" customFormat="1" x14ac:dyDescent="0.2"/>
    <row r="3442" s="93" customFormat="1" x14ac:dyDescent="0.2"/>
    <row r="3443" s="93" customFormat="1" x14ac:dyDescent="0.2"/>
    <row r="3444" s="93" customFormat="1" x14ac:dyDescent="0.2"/>
    <row r="3445" s="93" customFormat="1" x14ac:dyDescent="0.2"/>
    <row r="3446" s="93" customFormat="1" x14ac:dyDescent="0.2"/>
    <row r="3447" s="93" customFormat="1" x14ac:dyDescent="0.2"/>
    <row r="3448" s="93" customFormat="1" x14ac:dyDescent="0.2"/>
    <row r="3449" s="93" customFormat="1" x14ac:dyDescent="0.2"/>
    <row r="3450" s="93" customFormat="1" x14ac:dyDescent="0.2"/>
    <row r="3451" s="93" customFormat="1" x14ac:dyDescent="0.2"/>
    <row r="3452" s="93" customFormat="1" x14ac:dyDescent="0.2"/>
    <row r="3453" s="93" customFormat="1" x14ac:dyDescent="0.2"/>
    <row r="3454" s="93" customFormat="1" x14ac:dyDescent="0.2"/>
    <row r="3455" s="93" customFormat="1" x14ac:dyDescent="0.2"/>
    <row r="3456" s="93" customFormat="1" x14ac:dyDescent="0.2"/>
    <row r="3457" s="93" customFormat="1" x14ac:dyDescent="0.2"/>
    <row r="3458" s="93" customFormat="1" x14ac:dyDescent="0.2"/>
    <row r="3459" s="93" customFormat="1" x14ac:dyDescent="0.2"/>
    <row r="3460" s="93" customFormat="1" x14ac:dyDescent="0.2"/>
    <row r="3461" s="93" customFormat="1" x14ac:dyDescent="0.2"/>
    <row r="3462" s="93" customFormat="1" x14ac:dyDescent="0.2"/>
    <row r="3463" s="93" customFormat="1" x14ac:dyDescent="0.2"/>
    <row r="3464" s="93" customFormat="1" x14ac:dyDescent="0.2"/>
    <row r="3465" s="93" customFormat="1" x14ac:dyDescent="0.2"/>
    <row r="3466" s="93" customFormat="1" x14ac:dyDescent="0.2"/>
    <row r="3467" s="93" customFormat="1" x14ac:dyDescent="0.2"/>
    <row r="3468" s="93" customFormat="1" x14ac:dyDescent="0.2"/>
    <row r="3469" s="93" customFormat="1" x14ac:dyDescent="0.2"/>
    <row r="3470" s="93" customFormat="1" x14ac:dyDescent="0.2"/>
    <row r="3471" s="93" customFormat="1" x14ac:dyDescent="0.2"/>
    <row r="3472" s="93" customFormat="1" x14ac:dyDescent="0.2"/>
    <row r="3473" s="93" customFormat="1" x14ac:dyDescent="0.2"/>
    <row r="3474" s="93" customFormat="1" x14ac:dyDescent="0.2"/>
    <row r="3475" s="93" customFormat="1" x14ac:dyDescent="0.2"/>
    <row r="3476" s="93" customFormat="1" x14ac:dyDescent="0.2"/>
    <row r="3477" s="93" customFormat="1" x14ac:dyDescent="0.2"/>
    <row r="3478" s="93" customFormat="1" x14ac:dyDescent="0.2"/>
    <row r="3479" s="93" customFormat="1" x14ac:dyDescent="0.2"/>
    <row r="3480" s="93" customFormat="1" x14ac:dyDescent="0.2"/>
    <row r="3481" s="93" customFormat="1" x14ac:dyDescent="0.2"/>
    <row r="3482" s="93" customFormat="1" x14ac:dyDescent="0.2"/>
    <row r="3483" s="93" customFormat="1" x14ac:dyDescent="0.2"/>
    <row r="3484" s="93" customFormat="1" x14ac:dyDescent="0.2"/>
    <row r="3485" s="93" customFormat="1" x14ac:dyDescent="0.2"/>
    <row r="3486" s="93" customFormat="1" x14ac:dyDescent="0.2"/>
    <row r="3487" s="93" customFormat="1" x14ac:dyDescent="0.2"/>
    <row r="3488" s="93" customFormat="1" x14ac:dyDescent="0.2"/>
    <row r="3489" s="93" customFormat="1" x14ac:dyDescent="0.2"/>
    <row r="3490" s="93" customFormat="1" x14ac:dyDescent="0.2"/>
    <row r="3491" s="93" customFormat="1" x14ac:dyDescent="0.2"/>
    <row r="3492" s="93" customFormat="1" x14ac:dyDescent="0.2"/>
    <row r="3493" s="93" customFormat="1" x14ac:dyDescent="0.2"/>
    <row r="3494" s="93" customFormat="1" x14ac:dyDescent="0.2"/>
    <row r="3495" s="93" customFormat="1" x14ac:dyDescent="0.2"/>
    <row r="3496" s="93" customFormat="1" x14ac:dyDescent="0.2"/>
    <row r="3497" s="93" customFormat="1" x14ac:dyDescent="0.2"/>
    <row r="3498" s="93" customFormat="1" x14ac:dyDescent="0.2"/>
    <row r="3499" s="93" customFormat="1" x14ac:dyDescent="0.2"/>
    <row r="3500" s="93" customFormat="1" x14ac:dyDescent="0.2"/>
    <row r="3501" s="93" customFormat="1" x14ac:dyDescent="0.2"/>
    <row r="3502" s="93" customFormat="1" x14ac:dyDescent="0.2"/>
    <row r="3503" s="93" customFormat="1" x14ac:dyDescent="0.2"/>
    <row r="3504" s="93" customFormat="1" x14ac:dyDescent="0.2"/>
    <row r="3505" s="93" customFormat="1" x14ac:dyDescent="0.2"/>
    <row r="3506" s="93" customFormat="1" x14ac:dyDescent="0.2"/>
    <row r="3507" s="93" customFormat="1" x14ac:dyDescent="0.2"/>
    <row r="3508" s="93" customFormat="1" x14ac:dyDescent="0.2"/>
    <row r="3509" s="93" customFormat="1" x14ac:dyDescent="0.2"/>
    <row r="3510" s="93" customFormat="1" x14ac:dyDescent="0.2"/>
    <row r="3511" s="93" customFormat="1" x14ac:dyDescent="0.2"/>
    <row r="3512" s="93" customFormat="1" x14ac:dyDescent="0.2"/>
    <row r="3513" s="93" customFormat="1" x14ac:dyDescent="0.2"/>
    <row r="3514" s="93" customFormat="1" x14ac:dyDescent="0.2"/>
    <row r="3515" s="93" customFormat="1" x14ac:dyDescent="0.2"/>
    <row r="3516" s="93" customFormat="1" x14ac:dyDescent="0.2"/>
    <row r="3517" s="93" customFormat="1" x14ac:dyDescent="0.2"/>
    <row r="3518" s="93" customFormat="1" x14ac:dyDescent="0.2"/>
    <row r="3519" s="93" customFormat="1" x14ac:dyDescent="0.2"/>
    <row r="3520" s="93" customFormat="1" x14ac:dyDescent="0.2"/>
    <row r="3521" s="93" customFormat="1" x14ac:dyDescent="0.2"/>
    <row r="3522" s="93" customFormat="1" x14ac:dyDescent="0.2"/>
    <row r="3523" s="93" customFormat="1" x14ac:dyDescent="0.2"/>
    <row r="3524" s="93" customFormat="1" x14ac:dyDescent="0.2"/>
    <row r="3525" s="93" customFormat="1" x14ac:dyDescent="0.2"/>
    <row r="3526" s="93" customFormat="1" x14ac:dyDescent="0.2"/>
    <row r="3527" s="93" customFormat="1" x14ac:dyDescent="0.2"/>
    <row r="3528" s="93" customFormat="1" x14ac:dyDescent="0.2"/>
    <row r="3529" s="93" customFormat="1" x14ac:dyDescent="0.2"/>
    <row r="3530" s="93" customFormat="1" x14ac:dyDescent="0.2"/>
    <row r="3531" s="93" customFormat="1" x14ac:dyDescent="0.2"/>
    <row r="3532" s="93" customFormat="1" x14ac:dyDescent="0.2"/>
    <row r="3533" s="93" customFormat="1" x14ac:dyDescent="0.2"/>
    <row r="3534" s="93" customFormat="1" x14ac:dyDescent="0.2"/>
    <row r="3535" s="93" customFormat="1" x14ac:dyDescent="0.2"/>
    <row r="3536" s="93" customFormat="1" x14ac:dyDescent="0.2"/>
    <row r="3537" s="93" customFormat="1" x14ac:dyDescent="0.2"/>
    <row r="3538" s="93" customFormat="1" x14ac:dyDescent="0.2"/>
    <row r="3539" s="93" customFormat="1" x14ac:dyDescent="0.2"/>
    <row r="3540" s="93" customFormat="1" x14ac:dyDescent="0.2"/>
    <row r="3541" s="93" customFormat="1" x14ac:dyDescent="0.2"/>
    <row r="3542" s="93" customFormat="1" x14ac:dyDescent="0.2"/>
    <row r="3543" s="93" customFormat="1" x14ac:dyDescent="0.2"/>
    <row r="3544" s="93" customFormat="1" x14ac:dyDescent="0.2"/>
    <row r="3545" s="93" customFormat="1" x14ac:dyDescent="0.2"/>
    <row r="3546" s="93" customFormat="1" x14ac:dyDescent="0.2"/>
    <row r="3547" s="93" customFormat="1" x14ac:dyDescent="0.2"/>
    <row r="3548" s="93" customFormat="1" x14ac:dyDescent="0.2"/>
    <row r="3549" s="93" customFormat="1" x14ac:dyDescent="0.2"/>
    <row r="3550" s="93" customFormat="1" x14ac:dyDescent="0.2"/>
    <row r="3551" s="93" customFormat="1" x14ac:dyDescent="0.2"/>
    <row r="3552" s="93" customFormat="1" x14ac:dyDescent="0.2"/>
    <row r="3553" s="93" customFormat="1" x14ac:dyDescent="0.2"/>
    <row r="3554" s="93" customFormat="1" x14ac:dyDescent="0.2"/>
    <row r="3555" s="93" customFormat="1" x14ac:dyDescent="0.2"/>
    <row r="3556" s="93" customFormat="1" x14ac:dyDescent="0.2"/>
    <row r="3557" s="93" customFormat="1" x14ac:dyDescent="0.2"/>
    <row r="3558" s="93" customFormat="1" x14ac:dyDescent="0.2"/>
    <row r="3559" s="93" customFormat="1" x14ac:dyDescent="0.2"/>
    <row r="3560" s="93" customFormat="1" x14ac:dyDescent="0.2"/>
    <row r="3561" s="93" customFormat="1" x14ac:dyDescent="0.2"/>
    <row r="3562" s="93" customFormat="1" x14ac:dyDescent="0.2"/>
    <row r="3563" s="93" customFormat="1" x14ac:dyDescent="0.2"/>
    <row r="3564" s="93" customFormat="1" x14ac:dyDescent="0.2"/>
    <row r="3565" s="93" customFormat="1" x14ac:dyDescent="0.2"/>
    <row r="3566" s="93" customFormat="1" x14ac:dyDescent="0.2"/>
    <row r="3567" s="93" customFormat="1" x14ac:dyDescent="0.2"/>
    <row r="3568" s="93" customFormat="1" x14ac:dyDescent="0.2"/>
    <row r="3569" s="93" customFormat="1" x14ac:dyDescent="0.2"/>
    <row r="3570" s="93" customFormat="1" x14ac:dyDescent="0.2"/>
    <row r="3571" s="93" customFormat="1" x14ac:dyDescent="0.2"/>
    <row r="3572" s="93" customFormat="1" x14ac:dyDescent="0.2"/>
    <row r="3573" s="93" customFormat="1" x14ac:dyDescent="0.2"/>
    <row r="3574" s="93" customFormat="1" x14ac:dyDescent="0.2"/>
    <row r="3575" s="93" customFormat="1" x14ac:dyDescent="0.2"/>
    <row r="3576" s="93" customFormat="1" x14ac:dyDescent="0.2"/>
    <row r="3577" s="93" customFormat="1" x14ac:dyDescent="0.2"/>
    <row r="3578" s="93" customFormat="1" x14ac:dyDescent="0.2"/>
    <row r="3579" s="93" customFormat="1" x14ac:dyDescent="0.2"/>
    <row r="3580" s="93" customFormat="1" x14ac:dyDescent="0.2"/>
    <row r="3581" s="93" customFormat="1" x14ac:dyDescent="0.2"/>
    <row r="3582" s="93" customFormat="1" x14ac:dyDescent="0.2"/>
    <row r="3583" s="93" customFormat="1" x14ac:dyDescent="0.2"/>
    <row r="3584" s="93" customFormat="1" x14ac:dyDescent="0.2"/>
    <row r="3585" s="93" customFormat="1" x14ac:dyDescent="0.2"/>
    <row r="3586" s="93" customFormat="1" x14ac:dyDescent="0.2"/>
    <row r="3587" s="93" customFormat="1" x14ac:dyDescent="0.2"/>
    <row r="3588" s="93" customFormat="1" x14ac:dyDescent="0.2"/>
    <row r="3589" s="93" customFormat="1" x14ac:dyDescent="0.2"/>
    <row r="3590" s="93" customFormat="1" x14ac:dyDescent="0.2"/>
    <row r="3591" s="93" customFormat="1" x14ac:dyDescent="0.2"/>
    <row r="3592" s="93" customFormat="1" x14ac:dyDescent="0.2"/>
    <row r="3593" s="93" customFormat="1" x14ac:dyDescent="0.2"/>
    <row r="3594" s="93" customFormat="1" x14ac:dyDescent="0.2"/>
    <row r="3595" s="93" customFormat="1" x14ac:dyDescent="0.2"/>
    <row r="3596" s="93" customFormat="1" x14ac:dyDescent="0.2"/>
    <row r="3597" s="93" customFormat="1" x14ac:dyDescent="0.2"/>
    <row r="3598" s="93" customFormat="1" x14ac:dyDescent="0.2"/>
    <row r="3599" s="93" customFormat="1" x14ac:dyDescent="0.2"/>
    <row r="3600" s="93" customFormat="1" x14ac:dyDescent="0.2"/>
    <row r="3601" s="93" customFormat="1" x14ac:dyDescent="0.2"/>
    <row r="3602" s="93" customFormat="1" x14ac:dyDescent="0.2"/>
    <row r="3603" s="93" customFormat="1" x14ac:dyDescent="0.2"/>
    <row r="3604" s="93" customFormat="1" x14ac:dyDescent="0.2"/>
    <row r="3605" s="93" customFormat="1" x14ac:dyDescent="0.2"/>
    <row r="3606" s="93" customFormat="1" x14ac:dyDescent="0.2"/>
    <row r="3607" s="93" customFormat="1" x14ac:dyDescent="0.2"/>
    <row r="3608" s="93" customFormat="1" x14ac:dyDescent="0.2"/>
    <row r="3609" s="93" customFormat="1" x14ac:dyDescent="0.2"/>
    <row r="3610" s="93" customFormat="1" x14ac:dyDescent="0.2"/>
    <row r="3611" s="93" customFormat="1" x14ac:dyDescent="0.2"/>
    <row r="3612" s="93" customFormat="1" x14ac:dyDescent="0.2"/>
    <row r="3613" s="93" customFormat="1" x14ac:dyDescent="0.2"/>
    <row r="3614" s="93" customFormat="1" x14ac:dyDescent="0.2"/>
    <row r="3615" s="93" customFormat="1" x14ac:dyDescent="0.2"/>
    <row r="3616" s="93" customFormat="1" x14ac:dyDescent="0.2"/>
    <row r="3617" s="93" customFormat="1" x14ac:dyDescent="0.2"/>
    <row r="3618" s="93" customFormat="1" x14ac:dyDescent="0.2"/>
    <row r="3619" s="93" customFormat="1" x14ac:dyDescent="0.2"/>
    <row r="3620" s="93" customFormat="1" x14ac:dyDescent="0.2"/>
    <row r="3621" s="93" customFormat="1" x14ac:dyDescent="0.2"/>
    <row r="3622" s="93" customFormat="1" x14ac:dyDescent="0.2"/>
    <row r="3623" s="93" customFormat="1" x14ac:dyDescent="0.2"/>
    <row r="3624" s="93" customFormat="1" x14ac:dyDescent="0.2"/>
    <row r="3625" s="93" customFormat="1" x14ac:dyDescent="0.2"/>
    <row r="3626" s="93" customFormat="1" x14ac:dyDescent="0.2"/>
    <row r="3627" s="93" customFormat="1" x14ac:dyDescent="0.2"/>
    <row r="3628" s="93" customFormat="1" x14ac:dyDescent="0.2"/>
    <row r="3629" s="93" customFormat="1" x14ac:dyDescent="0.2"/>
    <row r="3630" s="93" customFormat="1" x14ac:dyDescent="0.2"/>
    <row r="3631" s="93" customFormat="1" x14ac:dyDescent="0.2"/>
    <row r="3632" s="93" customFormat="1" x14ac:dyDescent="0.2"/>
    <row r="3633" s="93" customFormat="1" x14ac:dyDescent="0.2"/>
    <row r="3634" s="93" customFormat="1" x14ac:dyDescent="0.2"/>
    <row r="3635" s="93" customFormat="1" x14ac:dyDescent="0.2"/>
    <row r="3636" s="93" customFormat="1" x14ac:dyDescent="0.2"/>
    <row r="3637" s="93" customFormat="1" x14ac:dyDescent="0.2"/>
    <row r="3638" s="93" customFormat="1" x14ac:dyDescent="0.2"/>
    <row r="3639" s="93" customFormat="1" x14ac:dyDescent="0.2"/>
    <row r="3640" s="93" customFormat="1" x14ac:dyDescent="0.2"/>
    <row r="3641" s="93" customFormat="1" x14ac:dyDescent="0.2"/>
    <row r="3642" s="93" customFormat="1" x14ac:dyDescent="0.2"/>
    <row r="3643" s="93" customFormat="1" x14ac:dyDescent="0.2"/>
    <row r="3644" s="93" customFormat="1" x14ac:dyDescent="0.2"/>
    <row r="3645" s="93" customFormat="1" x14ac:dyDescent="0.2"/>
    <row r="3646" s="93" customFormat="1" x14ac:dyDescent="0.2"/>
    <row r="3647" s="93" customFormat="1" x14ac:dyDescent="0.2"/>
    <row r="3648" s="93" customFormat="1" x14ac:dyDescent="0.2"/>
    <row r="3649" s="93" customFormat="1" x14ac:dyDescent="0.2"/>
    <row r="3650" s="93" customFormat="1" x14ac:dyDescent="0.2"/>
    <row r="3651" s="93" customFormat="1" x14ac:dyDescent="0.2"/>
    <row r="3652" s="93" customFormat="1" x14ac:dyDescent="0.2"/>
    <row r="3653" s="93" customFormat="1" x14ac:dyDescent="0.2"/>
    <row r="3654" s="93" customFormat="1" x14ac:dyDescent="0.2"/>
    <row r="3655" s="93" customFormat="1" x14ac:dyDescent="0.2"/>
    <row r="3656" s="93" customFormat="1" x14ac:dyDescent="0.2"/>
    <row r="3657" s="93" customFormat="1" x14ac:dyDescent="0.2"/>
    <row r="3658" s="93" customFormat="1" x14ac:dyDescent="0.2"/>
    <row r="3659" s="93" customFormat="1" x14ac:dyDescent="0.2"/>
    <row r="3660" s="93" customFormat="1" x14ac:dyDescent="0.2"/>
    <row r="3661" s="93" customFormat="1" x14ac:dyDescent="0.2"/>
    <row r="3662" s="93" customFormat="1" x14ac:dyDescent="0.2"/>
    <row r="3663" s="93" customFormat="1" x14ac:dyDescent="0.2"/>
    <row r="3664" s="93" customFormat="1" x14ac:dyDescent="0.2"/>
    <row r="3665" s="93" customFormat="1" x14ac:dyDescent="0.2"/>
    <row r="3666" s="93" customFormat="1" x14ac:dyDescent="0.2"/>
    <row r="3667" s="93" customFormat="1" x14ac:dyDescent="0.2"/>
    <row r="3668" s="93" customFormat="1" x14ac:dyDescent="0.2"/>
    <row r="3669" s="93" customFormat="1" x14ac:dyDescent="0.2"/>
    <row r="3670" s="93" customFormat="1" x14ac:dyDescent="0.2"/>
    <row r="3671" s="93" customFormat="1" x14ac:dyDescent="0.2"/>
    <row r="3672" s="93" customFormat="1" x14ac:dyDescent="0.2"/>
    <row r="3673" s="93" customFormat="1" x14ac:dyDescent="0.2"/>
    <row r="3674" s="93" customFormat="1" x14ac:dyDescent="0.2"/>
    <row r="3675" s="93" customFormat="1" x14ac:dyDescent="0.2"/>
    <row r="3676" s="93" customFormat="1" x14ac:dyDescent="0.2"/>
    <row r="3677" s="93" customFormat="1" x14ac:dyDescent="0.2"/>
    <row r="3678" s="93" customFormat="1" x14ac:dyDescent="0.2"/>
    <row r="3679" s="93" customFormat="1" x14ac:dyDescent="0.2"/>
    <row r="3680" s="93" customFormat="1" x14ac:dyDescent="0.2"/>
    <row r="3681" s="93" customFormat="1" x14ac:dyDescent="0.2"/>
    <row r="3682" s="93" customFormat="1" x14ac:dyDescent="0.2"/>
    <row r="3683" s="93" customFormat="1" x14ac:dyDescent="0.2"/>
    <row r="3684" s="93" customFormat="1" x14ac:dyDescent="0.2"/>
    <row r="3685" s="93" customFormat="1" x14ac:dyDescent="0.2"/>
    <row r="3686" s="93" customFormat="1" x14ac:dyDescent="0.2"/>
    <row r="3687" s="93" customFormat="1" x14ac:dyDescent="0.2"/>
    <row r="3688" s="93" customFormat="1" x14ac:dyDescent="0.2"/>
    <row r="3689" s="93" customFormat="1" x14ac:dyDescent="0.2"/>
    <row r="3690" s="93" customFormat="1" x14ac:dyDescent="0.2"/>
    <row r="3691" s="93" customFormat="1" x14ac:dyDescent="0.2"/>
    <row r="3692" s="93" customFormat="1" x14ac:dyDescent="0.2"/>
    <row r="3693" s="93" customFormat="1" x14ac:dyDescent="0.2"/>
    <row r="3694" s="93" customFormat="1" x14ac:dyDescent="0.2"/>
    <row r="3695" s="93" customFormat="1" x14ac:dyDescent="0.2"/>
    <row r="3696" s="93" customFormat="1" x14ac:dyDescent="0.2"/>
    <row r="3697" s="93" customFormat="1" x14ac:dyDescent="0.2"/>
    <row r="3698" s="93" customFormat="1" x14ac:dyDescent="0.2"/>
    <row r="3699" s="93" customFormat="1" x14ac:dyDescent="0.2"/>
    <row r="3700" s="93" customFormat="1" x14ac:dyDescent="0.2"/>
    <row r="3701" s="93" customFormat="1" x14ac:dyDescent="0.2"/>
    <row r="3702" s="93" customFormat="1" x14ac:dyDescent="0.2"/>
    <row r="3703" s="93" customFormat="1" x14ac:dyDescent="0.2"/>
    <row r="3704" s="93" customFormat="1" x14ac:dyDescent="0.2"/>
    <row r="3705" s="93" customFormat="1" x14ac:dyDescent="0.2"/>
    <row r="3706" s="93" customFormat="1" x14ac:dyDescent="0.2"/>
    <row r="3707" s="93" customFormat="1" x14ac:dyDescent="0.2"/>
    <row r="3708" s="93" customFormat="1" x14ac:dyDescent="0.2"/>
    <row r="3709" s="93" customFormat="1" x14ac:dyDescent="0.2"/>
    <row r="3710" s="93" customFormat="1" x14ac:dyDescent="0.2"/>
    <row r="3711" s="93" customFormat="1" x14ac:dyDescent="0.2"/>
    <row r="3712" s="93" customFormat="1" x14ac:dyDescent="0.2"/>
    <row r="3713" s="93" customFormat="1" x14ac:dyDescent="0.2"/>
    <row r="3714" s="93" customFormat="1" x14ac:dyDescent="0.2"/>
    <row r="3715" s="93" customFormat="1" x14ac:dyDescent="0.2"/>
    <row r="3716" s="93" customFormat="1" x14ac:dyDescent="0.2"/>
    <row r="3717" s="93" customFormat="1" x14ac:dyDescent="0.2"/>
    <row r="3718" s="93" customFormat="1" x14ac:dyDescent="0.2"/>
    <row r="3719" s="93" customFormat="1" x14ac:dyDescent="0.2"/>
    <row r="3720" s="93" customFormat="1" x14ac:dyDescent="0.2"/>
    <row r="3721" s="93" customFormat="1" x14ac:dyDescent="0.2"/>
    <row r="3722" s="93" customFormat="1" x14ac:dyDescent="0.2"/>
    <row r="3723" s="93" customFormat="1" x14ac:dyDescent="0.2"/>
    <row r="3724" s="93" customFormat="1" x14ac:dyDescent="0.2"/>
    <row r="3725" s="93" customFormat="1" x14ac:dyDescent="0.2"/>
    <row r="3726" s="93" customFormat="1" x14ac:dyDescent="0.2"/>
    <row r="3727" s="93" customFormat="1" x14ac:dyDescent="0.2"/>
    <row r="3728" s="93" customFormat="1" x14ac:dyDescent="0.2"/>
    <row r="3729" s="93" customFormat="1" x14ac:dyDescent="0.2"/>
    <row r="3730" s="93" customFormat="1" x14ac:dyDescent="0.2"/>
    <row r="3731" s="93" customFormat="1" x14ac:dyDescent="0.2"/>
    <row r="3732" s="93" customFormat="1" x14ac:dyDescent="0.2"/>
    <row r="3733" s="93" customFormat="1" x14ac:dyDescent="0.2"/>
    <row r="3734" s="93" customFormat="1" x14ac:dyDescent="0.2"/>
    <row r="3735" s="93" customFormat="1" x14ac:dyDescent="0.2"/>
    <row r="3736" s="93" customFormat="1" x14ac:dyDescent="0.2"/>
    <row r="3737" s="93" customFormat="1" x14ac:dyDescent="0.2"/>
    <row r="3738" s="93" customFormat="1" x14ac:dyDescent="0.2"/>
    <row r="3739" s="93" customFormat="1" x14ac:dyDescent="0.2"/>
    <row r="3740" s="93" customFormat="1" x14ac:dyDescent="0.2"/>
    <row r="3741" s="93" customFormat="1" x14ac:dyDescent="0.2"/>
    <row r="3742" s="93" customFormat="1" x14ac:dyDescent="0.2"/>
    <row r="3743" s="93" customFormat="1" x14ac:dyDescent="0.2"/>
    <row r="3744" s="93" customFormat="1" x14ac:dyDescent="0.2"/>
    <row r="3745" s="93" customFormat="1" x14ac:dyDescent="0.2"/>
    <row r="3746" s="93" customFormat="1" x14ac:dyDescent="0.2"/>
    <row r="3747" s="93" customFormat="1" x14ac:dyDescent="0.2"/>
    <row r="3748" s="93" customFormat="1" x14ac:dyDescent="0.2"/>
    <row r="3749" s="93" customFormat="1" x14ac:dyDescent="0.2"/>
    <row r="3750" s="93" customFormat="1" x14ac:dyDescent="0.2"/>
    <row r="3751" s="93" customFormat="1" x14ac:dyDescent="0.2"/>
    <row r="3752" s="93" customFormat="1" x14ac:dyDescent="0.2"/>
    <row r="3753" s="93" customFormat="1" x14ac:dyDescent="0.2"/>
    <row r="3754" s="93" customFormat="1" x14ac:dyDescent="0.2"/>
    <row r="3755" s="93" customFormat="1" x14ac:dyDescent="0.2"/>
    <row r="3756" s="93" customFormat="1" x14ac:dyDescent="0.2"/>
    <row r="3757" s="93" customFormat="1" x14ac:dyDescent="0.2"/>
    <row r="3758" s="93" customFormat="1" x14ac:dyDescent="0.2"/>
    <row r="3759" s="93" customFormat="1" x14ac:dyDescent="0.2"/>
    <row r="3760" s="93" customFormat="1" x14ac:dyDescent="0.2"/>
    <row r="3761" s="93" customFormat="1" x14ac:dyDescent="0.2"/>
    <row r="3762" s="93" customFormat="1" x14ac:dyDescent="0.2"/>
    <row r="3763" s="93" customFormat="1" x14ac:dyDescent="0.2"/>
    <row r="3764" s="93" customFormat="1" x14ac:dyDescent="0.2"/>
    <row r="3765" s="93" customFormat="1" x14ac:dyDescent="0.2"/>
    <row r="3766" s="93" customFormat="1" x14ac:dyDescent="0.2"/>
    <row r="3767" s="93" customFormat="1" x14ac:dyDescent="0.2"/>
    <row r="3768" s="93" customFormat="1" x14ac:dyDescent="0.2"/>
    <row r="3769" s="93" customFormat="1" x14ac:dyDescent="0.2"/>
    <row r="3770" s="93" customFormat="1" x14ac:dyDescent="0.2"/>
    <row r="3771" s="93" customFormat="1" x14ac:dyDescent="0.2"/>
    <row r="3772" s="93" customFormat="1" x14ac:dyDescent="0.2"/>
    <row r="3773" s="93" customFormat="1" x14ac:dyDescent="0.2"/>
    <row r="3774" s="93" customFormat="1" x14ac:dyDescent="0.2"/>
    <row r="3775" s="93" customFormat="1" x14ac:dyDescent="0.2"/>
    <row r="3776" s="93" customFormat="1" x14ac:dyDescent="0.2"/>
    <row r="3777" s="93" customFormat="1" x14ac:dyDescent="0.2"/>
    <row r="3778" s="93" customFormat="1" x14ac:dyDescent="0.2"/>
    <row r="3779" s="93" customFormat="1" x14ac:dyDescent="0.2"/>
    <row r="3780" s="93" customFormat="1" x14ac:dyDescent="0.2"/>
    <row r="3781" s="93" customFormat="1" x14ac:dyDescent="0.2"/>
    <row r="3782" s="93" customFormat="1" x14ac:dyDescent="0.2"/>
    <row r="3783" s="93" customFormat="1" x14ac:dyDescent="0.2"/>
    <row r="3784" s="93" customFormat="1" x14ac:dyDescent="0.2"/>
    <row r="3785" s="93" customFormat="1" x14ac:dyDescent="0.2"/>
    <row r="3786" s="93" customFormat="1" x14ac:dyDescent="0.2"/>
    <row r="3787" s="93" customFormat="1" x14ac:dyDescent="0.2"/>
    <row r="3788" s="93" customFormat="1" x14ac:dyDescent="0.2"/>
    <row r="3789" s="93" customFormat="1" x14ac:dyDescent="0.2"/>
    <row r="3790" s="93" customFormat="1" x14ac:dyDescent="0.2"/>
    <row r="3791" s="93" customFormat="1" x14ac:dyDescent="0.2"/>
    <row r="3792" s="93" customFormat="1" x14ac:dyDescent="0.2"/>
    <row r="3793" s="93" customFormat="1" x14ac:dyDescent="0.2"/>
    <row r="3794" s="93" customFormat="1" x14ac:dyDescent="0.2"/>
    <row r="3795" s="93" customFormat="1" x14ac:dyDescent="0.2"/>
    <row r="3796" s="93" customFormat="1" x14ac:dyDescent="0.2"/>
    <row r="3797" s="93" customFormat="1" x14ac:dyDescent="0.2"/>
    <row r="3798" s="93" customFormat="1" x14ac:dyDescent="0.2"/>
    <row r="3799" s="93" customFormat="1" x14ac:dyDescent="0.2"/>
    <row r="3800" s="93" customFormat="1" x14ac:dyDescent="0.2"/>
    <row r="3801" s="93" customFormat="1" x14ac:dyDescent="0.2"/>
    <row r="3802" s="93" customFormat="1" x14ac:dyDescent="0.2"/>
    <row r="3803" s="93" customFormat="1" x14ac:dyDescent="0.2"/>
    <row r="3804" s="93" customFormat="1" x14ac:dyDescent="0.2"/>
    <row r="3805" s="93" customFormat="1" x14ac:dyDescent="0.2"/>
    <row r="3806" s="93" customFormat="1" x14ac:dyDescent="0.2"/>
    <row r="3807" s="93" customFormat="1" x14ac:dyDescent="0.2"/>
    <row r="3808" s="93" customFormat="1" x14ac:dyDescent="0.2"/>
    <row r="3809" s="93" customFormat="1" x14ac:dyDescent="0.2"/>
    <row r="3810" s="93" customFormat="1" x14ac:dyDescent="0.2"/>
    <row r="3811" s="93" customFormat="1" x14ac:dyDescent="0.2"/>
    <row r="3812" s="93" customFormat="1" x14ac:dyDescent="0.2"/>
    <row r="3813" s="93" customFormat="1" x14ac:dyDescent="0.2"/>
    <row r="3814" s="93" customFormat="1" x14ac:dyDescent="0.2"/>
    <row r="3815" s="93" customFormat="1" x14ac:dyDescent="0.2"/>
    <row r="3816" s="93" customFormat="1" x14ac:dyDescent="0.2"/>
    <row r="3817" s="93" customFormat="1" x14ac:dyDescent="0.2"/>
    <row r="3818" s="93" customFormat="1" x14ac:dyDescent="0.2"/>
    <row r="3819" s="93" customFormat="1" x14ac:dyDescent="0.2"/>
    <row r="3820" s="93" customFormat="1" x14ac:dyDescent="0.2"/>
    <row r="3821" s="93" customFormat="1" x14ac:dyDescent="0.2"/>
    <row r="3822" s="93" customFormat="1" x14ac:dyDescent="0.2"/>
    <row r="3823" s="93" customFormat="1" x14ac:dyDescent="0.2"/>
    <row r="3824" s="93" customFormat="1" x14ac:dyDescent="0.2"/>
    <row r="3825" s="93" customFormat="1" x14ac:dyDescent="0.2"/>
    <row r="3826" s="93" customFormat="1" x14ac:dyDescent="0.2"/>
    <row r="3827" s="93" customFormat="1" x14ac:dyDescent="0.2"/>
    <row r="3828" s="93" customFormat="1" x14ac:dyDescent="0.2"/>
    <row r="3829" s="93" customFormat="1" x14ac:dyDescent="0.2"/>
    <row r="3830" s="93" customFormat="1" x14ac:dyDescent="0.2"/>
    <row r="3831" s="93" customFormat="1" x14ac:dyDescent="0.2"/>
    <row r="3832" s="93" customFormat="1" x14ac:dyDescent="0.2"/>
    <row r="3833" s="93" customFormat="1" x14ac:dyDescent="0.2"/>
    <row r="3834" s="93" customFormat="1" x14ac:dyDescent="0.2"/>
    <row r="3835" s="93" customFormat="1" x14ac:dyDescent="0.2"/>
    <row r="3836" s="93" customFormat="1" x14ac:dyDescent="0.2"/>
    <row r="3837" s="93" customFormat="1" x14ac:dyDescent="0.2"/>
    <row r="3838" s="93" customFormat="1" x14ac:dyDescent="0.2"/>
    <row r="3839" s="93" customFormat="1" x14ac:dyDescent="0.2"/>
    <row r="3840" s="93" customFormat="1" x14ac:dyDescent="0.2"/>
    <row r="3841" s="93" customFormat="1" x14ac:dyDescent="0.2"/>
    <row r="3842" s="93" customFormat="1" x14ac:dyDescent="0.2"/>
    <row r="3843" s="93" customFormat="1" x14ac:dyDescent="0.2"/>
    <row r="3844" s="93" customFormat="1" x14ac:dyDescent="0.2"/>
    <row r="3845" s="93" customFormat="1" x14ac:dyDescent="0.2"/>
    <row r="3846" s="93" customFormat="1" x14ac:dyDescent="0.2"/>
    <row r="3847" s="93" customFormat="1" x14ac:dyDescent="0.2"/>
    <row r="3848" s="93" customFormat="1" x14ac:dyDescent="0.2"/>
    <row r="3849" s="93" customFormat="1" x14ac:dyDescent="0.2"/>
    <row r="3850" s="93" customFormat="1" x14ac:dyDescent="0.2"/>
    <row r="3851" s="93" customFormat="1" x14ac:dyDescent="0.2"/>
    <row r="3852" s="93" customFormat="1" x14ac:dyDescent="0.2"/>
    <row r="3853" s="93" customFormat="1" x14ac:dyDescent="0.2"/>
    <row r="3854" s="93" customFormat="1" x14ac:dyDescent="0.2"/>
    <row r="3855" s="93" customFormat="1" x14ac:dyDescent="0.2"/>
    <row r="3856" s="93" customFormat="1" x14ac:dyDescent="0.2"/>
    <row r="3857" s="93" customFormat="1" x14ac:dyDescent="0.2"/>
    <row r="3858" s="93" customFormat="1" x14ac:dyDescent="0.2"/>
    <row r="3859" s="93" customFormat="1" x14ac:dyDescent="0.2"/>
    <row r="3860" s="93" customFormat="1" x14ac:dyDescent="0.2"/>
    <row r="3861" s="93" customFormat="1" x14ac:dyDescent="0.2"/>
    <row r="3862" s="93" customFormat="1" x14ac:dyDescent="0.2"/>
    <row r="3863" s="93" customFormat="1" x14ac:dyDescent="0.2"/>
    <row r="3864" s="93" customFormat="1" x14ac:dyDescent="0.2"/>
    <row r="3865" s="93" customFormat="1" x14ac:dyDescent="0.2"/>
    <row r="3866" s="93" customFormat="1" x14ac:dyDescent="0.2"/>
    <row r="3867" s="93" customFormat="1" x14ac:dyDescent="0.2"/>
    <row r="3868" s="93" customFormat="1" x14ac:dyDescent="0.2"/>
    <row r="3869" s="93" customFormat="1" x14ac:dyDescent="0.2"/>
    <row r="3870" s="93" customFormat="1" x14ac:dyDescent="0.2"/>
    <row r="3871" s="93" customFormat="1" x14ac:dyDescent="0.2"/>
    <row r="3872" s="93" customFormat="1" x14ac:dyDescent="0.2"/>
    <row r="3873" s="93" customFormat="1" x14ac:dyDescent="0.2"/>
    <row r="3874" s="93" customFormat="1" x14ac:dyDescent="0.2"/>
    <row r="3875" s="93" customFormat="1" x14ac:dyDescent="0.2"/>
    <row r="3876" s="93" customFormat="1" x14ac:dyDescent="0.2"/>
    <row r="3877" s="93" customFormat="1" x14ac:dyDescent="0.2"/>
    <row r="3878" s="93" customFormat="1" x14ac:dyDescent="0.2"/>
    <row r="3879" s="93" customFormat="1" x14ac:dyDescent="0.2"/>
    <row r="3880" s="93" customFormat="1" x14ac:dyDescent="0.2"/>
    <row r="3881" s="93" customFormat="1" x14ac:dyDescent="0.2"/>
    <row r="3882" s="93" customFormat="1" x14ac:dyDescent="0.2"/>
    <row r="3883" s="93" customFormat="1" x14ac:dyDescent="0.2"/>
    <row r="3884" s="93" customFormat="1" x14ac:dyDescent="0.2"/>
    <row r="3885" s="93" customFormat="1" x14ac:dyDescent="0.2"/>
    <row r="3886" s="93" customFormat="1" x14ac:dyDescent="0.2"/>
    <row r="3887" s="93" customFormat="1" x14ac:dyDescent="0.2"/>
    <row r="3888" s="93" customFormat="1" x14ac:dyDescent="0.2"/>
    <row r="3889" s="93" customFormat="1" x14ac:dyDescent="0.2"/>
    <row r="3890" s="93" customFormat="1" x14ac:dyDescent="0.2"/>
    <row r="3891" s="93" customFormat="1" x14ac:dyDescent="0.2"/>
    <row r="3892" s="93" customFormat="1" x14ac:dyDescent="0.2"/>
    <row r="3893" s="93" customFormat="1" x14ac:dyDescent="0.2"/>
    <row r="3894" s="93" customFormat="1" x14ac:dyDescent="0.2"/>
    <row r="3895" s="93" customFormat="1" x14ac:dyDescent="0.2"/>
    <row r="3896" s="93" customFormat="1" x14ac:dyDescent="0.2"/>
    <row r="3897" s="93" customFormat="1" x14ac:dyDescent="0.2"/>
    <row r="3898" s="93" customFormat="1" x14ac:dyDescent="0.2"/>
    <row r="3899" s="93" customFormat="1" x14ac:dyDescent="0.2"/>
    <row r="3900" s="93" customFormat="1" x14ac:dyDescent="0.2"/>
    <row r="3901" s="93" customFormat="1" x14ac:dyDescent="0.2"/>
    <row r="3902" s="93" customFormat="1" x14ac:dyDescent="0.2"/>
    <row r="3903" s="93" customFormat="1" x14ac:dyDescent="0.2"/>
    <row r="3904" s="93" customFormat="1" x14ac:dyDescent="0.2"/>
    <row r="3905" s="93" customFormat="1" x14ac:dyDescent="0.2"/>
    <row r="3906" s="93" customFormat="1" x14ac:dyDescent="0.2"/>
    <row r="3907" s="93" customFormat="1" x14ac:dyDescent="0.2"/>
    <row r="3908" s="93" customFormat="1" x14ac:dyDescent="0.2"/>
    <row r="3909" s="93" customFormat="1" x14ac:dyDescent="0.2"/>
    <row r="3910" s="93" customFormat="1" x14ac:dyDescent="0.2"/>
    <row r="3911" s="93" customFormat="1" x14ac:dyDescent="0.2"/>
    <row r="3912" s="93" customFormat="1" x14ac:dyDescent="0.2"/>
    <row r="3913" s="93" customFormat="1" x14ac:dyDescent="0.2"/>
    <row r="3914" s="93" customFormat="1" x14ac:dyDescent="0.2"/>
    <row r="3915" s="93" customFormat="1" x14ac:dyDescent="0.2"/>
    <row r="3916" s="93" customFormat="1" x14ac:dyDescent="0.2"/>
    <row r="3917" s="93" customFormat="1" x14ac:dyDescent="0.2"/>
    <row r="3918" s="93" customFormat="1" x14ac:dyDescent="0.2"/>
    <row r="3919" s="93" customFormat="1" x14ac:dyDescent="0.2"/>
    <row r="3920" s="93" customFormat="1" x14ac:dyDescent="0.2"/>
    <row r="3921" s="93" customFormat="1" x14ac:dyDescent="0.2"/>
    <row r="3922" s="93" customFormat="1" x14ac:dyDescent="0.2"/>
    <row r="3923" s="93" customFormat="1" x14ac:dyDescent="0.2"/>
    <row r="3924" s="93" customFormat="1" x14ac:dyDescent="0.2"/>
    <row r="3925" s="93" customFormat="1" x14ac:dyDescent="0.2"/>
    <row r="3926" s="93" customFormat="1" x14ac:dyDescent="0.2"/>
    <row r="3927" s="93" customFormat="1" x14ac:dyDescent="0.2"/>
    <row r="3928" s="93" customFormat="1" x14ac:dyDescent="0.2"/>
    <row r="3929" s="93" customFormat="1" x14ac:dyDescent="0.2"/>
    <row r="3930" s="93" customFormat="1" x14ac:dyDescent="0.2"/>
    <row r="3931" s="93" customFormat="1" x14ac:dyDescent="0.2"/>
    <row r="3932" s="93" customFormat="1" x14ac:dyDescent="0.2"/>
    <row r="3933" s="93" customFormat="1" x14ac:dyDescent="0.2"/>
    <row r="3934" s="93" customFormat="1" x14ac:dyDescent="0.2"/>
    <row r="3935" s="93" customFormat="1" x14ac:dyDescent="0.2"/>
    <row r="3936" s="93" customFormat="1" x14ac:dyDescent="0.2"/>
    <row r="3937" s="93" customFormat="1" x14ac:dyDescent="0.2"/>
    <row r="3938" s="93" customFormat="1" x14ac:dyDescent="0.2"/>
    <row r="3939" s="93" customFormat="1" x14ac:dyDescent="0.2"/>
    <row r="3940" s="93" customFormat="1" x14ac:dyDescent="0.2"/>
    <row r="3941" s="93" customFormat="1" x14ac:dyDescent="0.2"/>
    <row r="3942" s="93" customFormat="1" x14ac:dyDescent="0.2"/>
    <row r="3943" s="93" customFormat="1" x14ac:dyDescent="0.2"/>
    <row r="3944" s="93" customFormat="1" x14ac:dyDescent="0.2"/>
    <row r="3945" s="93" customFormat="1" x14ac:dyDescent="0.2"/>
    <row r="3946" s="93" customFormat="1" x14ac:dyDescent="0.2"/>
    <row r="3947" s="93" customFormat="1" x14ac:dyDescent="0.2"/>
    <row r="3948" s="93" customFormat="1" x14ac:dyDescent="0.2"/>
    <row r="3949" s="93" customFormat="1" x14ac:dyDescent="0.2"/>
    <row r="3950" s="93" customFormat="1" x14ac:dyDescent="0.2"/>
    <row r="3951" s="93" customFormat="1" x14ac:dyDescent="0.2"/>
    <row r="3952" s="93" customFormat="1" x14ac:dyDescent="0.2"/>
    <row r="3953" s="93" customFormat="1" x14ac:dyDescent="0.2"/>
    <row r="3954" s="93" customFormat="1" x14ac:dyDescent="0.2"/>
    <row r="3955" s="93" customFormat="1" x14ac:dyDescent="0.2"/>
    <row r="3956" s="93" customFormat="1" x14ac:dyDescent="0.2"/>
    <row r="3957" s="93" customFormat="1" x14ac:dyDescent="0.2"/>
    <row r="3958" s="93" customFormat="1" x14ac:dyDescent="0.2"/>
    <row r="3959" s="93" customFormat="1" x14ac:dyDescent="0.2"/>
    <row r="3960" s="93" customFormat="1" x14ac:dyDescent="0.2"/>
    <row r="3961" s="93" customFormat="1" x14ac:dyDescent="0.2"/>
    <row r="3962" s="93" customFormat="1" x14ac:dyDescent="0.2"/>
    <row r="3963" s="93" customFormat="1" x14ac:dyDescent="0.2"/>
    <row r="3964" s="93" customFormat="1" x14ac:dyDescent="0.2"/>
    <row r="3965" s="93" customFormat="1" x14ac:dyDescent="0.2"/>
    <row r="3966" s="93" customFormat="1" x14ac:dyDescent="0.2"/>
    <row r="3967" s="93" customFormat="1" x14ac:dyDescent="0.2"/>
    <row r="3968" s="93" customFormat="1" x14ac:dyDescent="0.2"/>
    <row r="3969" s="93" customFormat="1" x14ac:dyDescent="0.2"/>
    <row r="3970" s="93" customFormat="1" x14ac:dyDescent="0.2"/>
    <row r="3971" s="93" customFormat="1" x14ac:dyDescent="0.2"/>
    <row r="3972" s="93" customFormat="1" x14ac:dyDescent="0.2"/>
    <row r="3973" s="93" customFormat="1" x14ac:dyDescent="0.2"/>
    <row r="3974" s="93" customFormat="1" x14ac:dyDescent="0.2"/>
    <row r="3975" s="93" customFormat="1" x14ac:dyDescent="0.2"/>
    <row r="3976" s="93" customFormat="1" x14ac:dyDescent="0.2"/>
    <row r="3977" s="93" customFormat="1" x14ac:dyDescent="0.2"/>
    <row r="3978" s="93" customFormat="1" x14ac:dyDescent="0.2"/>
    <row r="3979" s="93" customFormat="1" x14ac:dyDescent="0.2"/>
    <row r="3980" s="93" customFormat="1" x14ac:dyDescent="0.2"/>
    <row r="3981" s="93" customFormat="1" x14ac:dyDescent="0.2"/>
    <row r="3982" s="93" customFormat="1" x14ac:dyDescent="0.2"/>
    <row r="3983" s="93" customFormat="1" x14ac:dyDescent="0.2"/>
    <row r="3984" s="93" customFormat="1" x14ac:dyDescent="0.2"/>
    <row r="3985" s="93" customFormat="1" x14ac:dyDescent="0.2"/>
    <row r="3986" s="93" customFormat="1" x14ac:dyDescent="0.2"/>
    <row r="3987" s="93" customFormat="1" x14ac:dyDescent="0.2"/>
    <row r="3988" s="93" customFormat="1" x14ac:dyDescent="0.2"/>
    <row r="3989" s="93" customFormat="1" x14ac:dyDescent="0.2"/>
    <row r="3990" s="93" customFormat="1" x14ac:dyDescent="0.2"/>
    <row r="3991" s="93" customFormat="1" x14ac:dyDescent="0.2"/>
    <row r="3992" s="93" customFormat="1" x14ac:dyDescent="0.2"/>
    <row r="3993" s="93" customFormat="1" x14ac:dyDescent="0.2"/>
    <row r="3994" s="93" customFormat="1" x14ac:dyDescent="0.2"/>
    <row r="3995" s="93" customFormat="1" x14ac:dyDescent="0.2"/>
    <row r="3996" s="93" customFormat="1" x14ac:dyDescent="0.2"/>
    <row r="3997" s="93" customFormat="1" x14ac:dyDescent="0.2"/>
    <row r="3998" s="93" customFormat="1" x14ac:dyDescent="0.2"/>
    <row r="3999" s="93" customFormat="1" x14ac:dyDescent="0.2"/>
    <row r="4000" s="93" customFormat="1" x14ac:dyDescent="0.2"/>
    <row r="4001" s="93" customFormat="1" x14ac:dyDescent="0.2"/>
    <row r="4002" s="93" customFormat="1" x14ac:dyDescent="0.2"/>
    <row r="4003" s="93" customFormat="1" x14ac:dyDescent="0.2"/>
    <row r="4004" s="93" customFormat="1" x14ac:dyDescent="0.2"/>
    <row r="4005" s="93" customFormat="1" x14ac:dyDescent="0.2"/>
    <row r="4006" s="93" customFormat="1" x14ac:dyDescent="0.2"/>
    <row r="4007" s="93" customFormat="1" x14ac:dyDescent="0.2"/>
    <row r="4008" s="93" customFormat="1" x14ac:dyDescent="0.2"/>
    <row r="4009" s="93" customFormat="1" x14ac:dyDescent="0.2"/>
    <row r="4010" s="93" customFormat="1" x14ac:dyDescent="0.2"/>
    <row r="4011" s="93" customFormat="1" x14ac:dyDescent="0.2"/>
    <row r="4012" s="93" customFormat="1" x14ac:dyDescent="0.2"/>
    <row r="4013" s="93" customFormat="1" x14ac:dyDescent="0.2"/>
    <row r="4014" s="93" customFormat="1" x14ac:dyDescent="0.2"/>
    <row r="4015" s="93" customFormat="1" x14ac:dyDescent="0.2"/>
    <row r="4016" s="93" customFormat="1" x14ac:dyDescent="0.2"/>
    <row r="4017" s="93" customFormat="1" x14ac:dyDescent="0.2"/>
    <row r="4018" s="93" customFormat="1" x14ac:dyDescent="0.2"/>
    <row r="4019" s="93" customFormat="1" x14ac:dyDescent="0.2"/>
    <row r="4020" s="93" customFormat="1" x14ac:dyDescent="0.2"/>
    <row r="4021" s="93" customFormat="1" x14ac:dyDescent="0.2"/>
    <row r="4022" s="93" customFormat="1" x14ac:dyDescent="0.2"/>
    <row r="4023" s="93" customFormat="1" x14ac:dyDescent="0.2"/>
    <row r="4024" s="93" customFormat="1" x14ac:dyDescent="0.2"/>
    <row r="4025" s="93" customFormat="1" x14ac:dyDescent="0.2"/>
    <row r="4026" s="93" customFormat="1" x14ac:dyDescent="0.2"/>
    <row r="4027" s="93" customFormat="1" x14ac:dyDescent="0.2"/>
    <row r="4028" s="93" customFormat="1" x14ac:dyDescent="0.2"/>
    <row r="4029" s="93" customFormat="1" x14ac:dyDescent="0.2"/>
    <row r="4030" s="93" customFormat="1" x14ac:dyDescent="0.2"/>
    <row r="4031" s="93" customFormat="1" x14ac:dyDescent="0.2"/>
    <row r="4032" s="93" customFormat="1" x14ac:dyDescent="0.2"/>
    <row r="4033" s="93" customFormat="1" x14ac:dyDescent="0.2"/>
    <row r="4034" s="93" customFormat="1" x14ac:dyDescent="0.2"/>
    <row r="4035" s="93" customFormat="1" x14ac:dyDescent="0.2"/>
    <row r="4036" s="93" customFormat="1" x14ac:dyDescent="0.2"/>
    <row r="4037" s="93" customFormat="1" x14ac:dyDescent="0.2"/>
    <row r="4038" s="93" customFormat="1" x14ac:dyDescent="0.2"/>
    <row r="4039" s="93" customFormat="1" x14ac:dyDescent="0.2"/>
    <row r="4040" s="93" customFormat="1" x14ac:dyDescent="0.2"/>
    <row r="4041" s="93" customFormat="1" x14ac:dyDescent="0.2"/>
    <row r="4042" s="93" customFormat="1" x14ac:dyDescent="0.2"/>
    <row r="4043" s="93" customFormat="1" x14ac:dyDescent="0.2"/>
    <row r="4044" s="93" customFormat="1" x14ac:dyDescent="0.2"/>
    <row r="4045" s="93" customFormat="1" x14ac:dyDescent="0.2"/>
    <row r="4046" s="93" customFormat="1" x14ac:dyDescent="0.2"/>
    <row r="4047" s="93" customFormat="1" x14ac:dyDescent="0.2"/>
    <row r="4048" s="93" customFormat="1" x14ac:dyDescent="0.2"/>
    <row r="4049" s="93" customFormat="1" x14ac:dyDescent="0.2"/>
    <row r="4050" s="93" customFormat="1" x14ac:dyDescent="0.2"/>
    <row r="4051" s="93" customFormat="1" x14ac:dyDescent="0.2"/>
    <row r="4052" s="93" customFormat="1" x14ac:dyDescent="0.2"/>
    <row r="4053" s="93" customFormat="1" x14ac:dyDescent="0.2"/>
    <row r="4054" s="93" customFormat="1" x14ac:dyDescent="0.2"/>
    <row r="4055" s="93" customFormat="1" x14ac:dyDescent="0.2"/>
    <row r="4056" s="93" customFormat="1" x14ac:dyDescent="0.2"/>
    <row r="4057" s="93" customFormat="1" x14ac:dyDescent="0.2"/>
    <row r="4058" s="93" customFormat="1" x14ac:dyDescent="0.2"/>
    <row r="4059" s="93" customFormat="1" x14ac:dyDescent="0.2"/>
    <row r="4060" s="93" customFormat="1" x14ac:dyDescent="0.2"/>
    <row r="4061" s="93" customFormat="1" x14ac:dyDescent="0.2"/>
    <row r="4062" s="93" customFormat="1" x14ac:dyDescent="0.2"/>
    <row r="4063" s="93" customFormat="1" x14ac:dyDescent="0.2"/>
    <row r="4064" s="93" customFormat="1" x14ac:dyDescent="0.2"/>
    <row r="4065" s="93" customFormat="1" x14ac:dyDescent="0.2"/>
    <row r="4066" s="93" customFormat="1" x14ac:dyDescent="0.2"/>
    <row r="4067" s="93" customFormat="1" x14ac:dyDescent="0.2"/>
    <row r="4068" s="93" customFormat="1" x14ac:dyDescent="0.2"/>
    <row r="4069" s="93" customFormat="1" x14ac:dyDescent="0.2"/>
    <row r="4070" s="93" customFormat="1" x14ac:dyDescent="0.2"/>
    <row r="4071" s="93" customFormat="1" x14ac:dyDescent="0.2"/>
    <row r="4072" s="93" customFormat="1" x14ac:dyDescent="0.2"/>
    <row r="4073" s="93" customFormat="1" x14ac:dyDescent="0.2"/>
    <row r="4074" s="93" customFormat="1" x14ac:dyDescent="0.2"/>
    <row r="4075" s="93" customFormat="1" x14ac:dyDescent="0.2"/>
    <row r="4076" s="93" customFormat="1" x14ac:dyDescent="0.2"/>
    <row r="4077" s="93" customFormat="1" x14ac:dyDescent="0.2"/>
    <row r="4078" s="93" customFormat="1" x14ac:dyDescent="0.2"/>
    <row r="4079" s="93" customFormat="1" x14ac:dyDescent="0.2"/>
    <row r="4080" s="93" customFormat="1" x14ac:dyDescent="0.2"/>
    <row r="4081" s="93" customFormat="1" x14ac:dyDescent="0.2"/>
    <row r="4082" s="93" customFormat="1" x14ac:dyDescent="0.2"/>
    <row r="4083" s="93" customFormat="1" x14ac:dyDescent="0.2"/>
    <row r="4084" s="93" customFormat="1" x14ac:dyDescent="0.2"/>
    <row r="4085" s="93" customFormat="1" x14ac:dyDescent="0.2"/>
    <row r="4086" s="93" customFormat="1" x14ac:dyDescent="0.2"/>
    <row r="4087" s="93" customFormat="1" x14ac:dyDescent="0.2"/>
    <row r="4088" s="93" customFormat="1" x14ac:dyDescent="0.2"/>
    <row r="4089" s="93" customFormat="1" x14ac:dyDescent="0.2"/>
    <row r="4090" s="93" customFormat="1" x14ac:dyDescent="0.2"/>
    <row r="4091" s="93" customFormat="1" x14ac:dyDescent="0.2"/>
    <row r="4092" s="93" customFormat="1" x14ac:dyDescent="0.2"/>
    <row r="4093" s="93" customFormat="1" x14ac:dyDescent="0.2"/>
    <row r="4094" s="93" customFormat="1" x14ac:dyDescent="0.2"/>
    <row r="4095" s="93" customFormat="1" x14ac:dyDescent="0.2"/>
    <row r="4096" s="93" customFormat="1" x14ac:dyDescent="0.2"/>
    <row r="4097" s="93" customFormat="1" x14ac:dyDescent="0.2"/>
    <row r="4098" s="93" customFormat="1" x14ac:dyDescent="0.2"/>
    <row r="4099" s="93" customFormat="1" x14ac:dyDescent="0.2"/>
    <row r="4100" s="93" customFormat="1" x14ac:dyDescent="0.2"/>
    <row r="4101" s="93" customFormat="1" x14ac:dyDescent="0.2"/>
    <row r="4102" s="93" customFormat="1" x14ac:dyDescent="0.2"/>
    <row r="4103" s="93" customFormat="1" x14ac:dyDescent="0.2"/>
    <row r="4104" s="93" customFormat="1" x14ac:dyDescent="0.2"/>
    <row r="4105" s="93" customFormat="1" x14ac:dyDescent="0.2"/>
    <row r="4106" s="93" customFormat="1" x14ac:dyDescent="0.2"/>
    <row r="4107" s="93" customFormat="1" x14ac:dyDescent="0.2"/>
    <row r="4108" s="93" customFormat="1" x14ac:dyDescent="0.2"/>
    <row r="4109" s="93" customFormat="1" x14ac:dyDescent="0.2"/>
    <row r="4110" s="93" customFormat="1" x14ac:dyDescent="0.2"/>
    <row r="4111" s="93" customFormat="1" x14ac:dyDescent="0.2"/>
    <row r="4112" s="93" customFormat="1" x14ac:dyDescent="0.2"/>
    <row r="4113" s="93" customFormat="1" x14ac:dyDescent="0.2"/>
    <row r="4114" s="93" customFormat="1" x14ac:dyDescent="0.2"/>
    <row r="4115" s="93" customFormat="1" x14ac:dyDescent="0.2"/>
    <row r="4116" s="93" customFormat="1" x14ac:dyDescent="0.2"/>
    <row r="4117" s="93" customFormat="1" x14ac:dyDescent="0.2"/>
    <row r="4118" s="93" customFormat="1" x14ac:dyDescent="0.2"/>
    <row r="4119" s="93" customFormat="1" x14ac:dyDescent="0.2"/>
    <row r="4120" s="93" customFormat="1" x14ac:dyDescent="0.2"/>
    <row r="4121" s="93" customFormat="1" x14ac:dyDescent="0.2"/>
    <row r="4122" s="93" customFormat="1" x14ac:dyDescent="0.2"/>
    <row r="4123" s="93" customFormat="1" x14ac:dyDescent="0.2"/>
    <row r="4124" s="93" customFormat="1" x14ac:dyDescent="0.2"/>
    <row r="4125" s="93" customFormat="1" x14ac:dyDescent="0.2"/>
    <row r="4126" s="93" customFormat="1" x14ac:dyDescent="0.2"/>
    <row r="4127" s="93" customFormat="1" x14ac:dyDescent="0.2"/>
    <row r="4128" s="93" customFormat="1" x14ac:dyDescent="0.2"/>
    <row r="4129" s="93" customFormat="1" x14ac:dyDescent="0.2"/>
    <row r="4130" s="93" customFormat="1" x14ac:dyDescent="0.2"/>
    <row r="4131" s="93" customFormat="1" x14ac:dyDescent="0.2"/>
    <row r="4132" s="93" customFormat="1" x14ac:dyDescent="0.2"/>
    <row r="4133" s="93" customFormat="1" x14ac:dyDescent="0.2"/>
    <row r="4134" s="93" customFormat="1" x14ac:dyDescent="0.2"/>
    <row r="4135" s="93" customFormat="1" x14ac:dyDescent="0.2"/>
    <row r="4136" s="93" customFormat="1" x14ac:dyDescent="0.2"/>
    <row r="4137" s="93" customFormat="1" x14ac:dyDescent="0.2"/>
    <row r="4138" s="93" customFormat="1" x14ac:dyDescent="0.2"/>
    <row r="4139" s="93" customFormat="1" x14ac:dyDescent="0.2"/>
    <row r="4140" s="93" customFormat="1" x14ac:dyDescent="0.2"/>
    <row r="4141" s="93" customFormat="1" x14ac:dyDescent="0.2"/>
    <row r="4142" s="93" customFormat="1" x14ac:dyDescent="0.2"/>
    <row r="4143" s="93" customFormat="1" x14ac:dyDescent="0.2"/>
    <row r="4144" s="93" customFormat="1" x14ac:dyDescent="0.2"/>
    <row r="4145" s="93" customFormat="1" x14ac:dyDescent="0.2"/>
    <row r="4146" s="93" customFormat="1" x14ac:dyDescent="0.2"/>
    <row r="4147" s="93" customFormat="1" x14ac:dyDescent="0.2"/>
    <row r="4148" s="93" customFormat="1" x14ac:dyDescent="0.2"/>
    <row r="4149" s="93" customFormat="1" x14ac:dyDescent="0.2"/>
    <row r="4150" s="93" customFormat="1" x14ac:dyDescent="0.2"/>
    <row r="4151" s="93" customFormat="1" x14ac:dyDescent="0.2"/>
    <row r="4152" s="93" customFormat="1" x14ac:dyDescent="0.2"/>
    <row r="4153" s="93" customFormat="1" x14ac:dyDescent="0.2"/>
    <row r="4154" s="93" customFormat="1" x14ac:dyDescent="0.2"/>
    <row r="4155" s="93" customFormat="1" x14ac:dyDescent="0.2"/>
    <row r="4156" s="93" customFormat="1" x14ac:dyDescent="0.2"/>
    <row r="4157" s="93" customFormat="1" x14ac:dyDescent="0.2"/>
    <row r="4158" s="93" customFormat="1" x14ac:dyDescent="0.2"/>
    <row r="4159" s="93" customFormat="1" x14ac:dyDescent="0.2"/>
    <row r="4160" s="93" customFormat="1" x14ac:dyDescent="0.2"/>
    <row r="4161" s="93" customFormat="1" x14ac:dyDescent="0.2"/>
    <row r="4162" s="93" customFormat="1" x14ac:dyDescent="0.2"/>
    <row r="4163" s="93" customFormat="1" x14ac:dyDescent="0.2"/>
    <row r="4164" s="93" customFormat="1" x14ac:dyDescent="0.2"/>
    <row r="4165" s="93" customFormat="1" x14ac:dyDescent="0.2"/>
    <row r="4166" s="93" customFormat="1" x14ac:dyDescent="0.2"/>
    <row r="4167" s="93" customFormat="1" x14ac:dyDescent="0.2"/>
    <row r="4168" s="93" customFormat="1" x14ac:dyDescent="0.2"/>
    <row r="4169" s="93" customFormat="1" x14ac:dyDescent="0.2"/>
    <row r="4170" s="93" customFormat="1" x14ac:dyDescent="0.2"/>
    <row r="4171" s="93" customFormat="1" x14ac:dyDescent="0.2"/>
    <row r="4172" s="93" customFormat="1" x14ac:dyDescent="0.2"/>
    <row r="4173" s="93" customFormat="1" x14ac:dyDescent="0.2"/>
    <row r="4174" s="93" customFormat="1" x14ac:dyDescent="0.2"/>
    <row r="4175" s="93" customFormat="1" x14ac:dyDescent="0.2"/>
    <row r="4176" s="93" customFormat="1" x14ac:dyDescent="0.2"/>
    <row r="4177" s="93" customFormat="1" x14ac:dyDescent="0.2"/>
    <row r="4178" s="93" customFormat="1" x14ac:dyDescent="0.2"/>
    <row r="4179" s="93" customFormat="1" x14ac:dyDescent="0.2"/>
    <row r="4180" s="93" customFormat="1" x14ac:dyDescent="0.2"/>
    <row r="4181" s="93" customFormat="1" x14ac:dyDescent="0.2"/>
    <row r="4182" s="93" customFormat="1" x14ac:dyDescent="0.2"/>
    <row r="4183" s="93" customFormat="1" x14ac:dyDescent="0.2"/>
    <row r="4184" s="93" customFormat="1" x14ac:dyDescent="0.2"/>
    <row r="4185" s="93" customFormat="1" x14ac:dyDescent="0.2"/>
    <row r="4186" s="93" customFormat="1" x14ac:dyDescent="0.2"/>
    <row r="4187" s="93" customFormat="1" x14ac:dyDescent="0.2"/>
    <row r="4188" s="93" customFormat="1" x14ac:dyDescent="0.2"/>
    <row r="4189" s="93" customFormat="1" x14ac:dyDescent="0.2"/>
    <row r="4190" s="93" customFormat="1" x14ac:dyDescent="0.2"/>
    <row r="4191" s="93" customFormat="1" x14ac:dyDescent="0.2"/>
    <row r="4192" s="93" customFormat="1" x14ac:dyDescent="0.2"/>
    <row r="4193" s="93" customFormat="1" x14ac:dyDescent="0.2"/>
    <row r="4194" s="93" customFormat="1" x14ac:dyDescent="0.2"/>
    <row r="4195" s="93" customFormat="1" x14ac:dyDescent="0.2"/>
    <row r="4196" s="93" customFormat="1" x14ac:dyDescent="0.2"/>
    <row r="4197" s="93" customFormat="1" x14ac:dyDescent="0.2"/>
    <row r="4198" s="93" customFormat="1" x14ac:dyDescent="0.2"/>
    <row r="4199" s="93" customFormat="1" x14ac:dyDescent="0.2"/>
    <row r="4200" s="93" customFormat="1" x14ac:dyDescent="0.2"/>
    <row r="4201" s="93" customFormat="1" x14ac:dyDescent="0.2"/>
    <row r="4202" s="93" customFormat="1" x14ac:dyDescent="0.2"/>
    <row r="4203" s="93" customFormat="1" x14ac:dyDescent="0.2"/>
    <row r="4204" s="93" customFormat="1" x14ac:dyDescent="0.2"/>
    <row r="4205" s="93" customFormat="1" x14ac:dyDescent="0.2"/>
    <row r="4206" s="93" customFormat="1" x14ac:dyDescent="0.2"/>
    <row r="4207" s="93" customFormat="1" x14ac:dyDescent="0.2"/>
    <row r="4208" s="93" customFormat="1" x14ac:dyDescent="0.2"/>
    <row r="4209" s="93" customFormat="1" x14ac:dyDescent="0.2"/>
    <row r="4210" s="93" customFormat="1" x14ac:dyDescent="0.2"/>
    <row r="4211" s="93" customFormat="1" x14ac:dyDescent="0.2"/>
    <row r="4212" s="93" customFormat="1" x14ac:dyDescent="0.2"/>
    <row r="4213" s="93" customFormat="1" x14ac:dyDescent="0.2"/>
    <row r="4214" s="93" customFormat="1" x14ac:dyDescent="0.2"/>
    <row r="4215" s="93" customFormat="1" x14ac:dyDescent="0.2"/>
    <row r="4216" s="93" customFormat="1" x14ac:dyDescent="0.2"/>
    <row r="4217" s="93" customFormat="1" x14ac:dyDescent="0.2"/>
    <row r="4218" s="93" customFormat="1" x14ac:dyDescent="0.2"/>
    <row r="4219" s="93" customFormat="1" x14ac:dyDescent="0.2"/>
    <row r="4220" s="93" customFormat="1" x14ac:dyDescent="0.2"/>
    <row r="4221" s="93" customFormat="1" x14ac:dyDescent="0.2"/>
    <row r="4222" s="93" customFormat="1" x14ac:dyDescent="0.2"/>
    <row r="4223" s="93" customFormat="1" x14ac:dyDescent="0.2"/>
    <row r="4224" s="93" customFormat="1" x14ac:dyDescent="0.2"/>
    <row r="4225" s="93" customFormat="1" x14ac:dyDescent="0.2"/>
    <row r="4226" s="93" customFormat="1" x14ac:dyDescent="0.2"/>
    <row r="4227" s="93" customFormat="1" x14ac:dyDescent="0.2"/>
    <row r="4228" s="93" customFormat="1" x14ac:dyDescent="0.2"/>
    <row r="4229" s="93" customFormat="1" x14ac:dyDescent="0.2"/>
    <row r="4230" s="93" customFormat="1" x14ac:dyDescent="0.2"/>
    <row r="4231" s="93" customFormat="1" x14ac:dyDescent="0.2"/>
    <row r="4232" s="93" customFormat="1" x14ac:dyDescent="0.2"/>
    <row r="4233" s="93" customFormat="1" x14ac:dyDescent="0.2"/>
    <row r="4234" s="93" customFormat="1" x14ac:dyDescent="0.2"/>
    <row r="4235" s="93" customFormat="1" x14ac:dyDescent="0.2"/>
    <row r="4236" s="93" customFormat="1" x14ac:dyDescent="0.2"/>
    <row r="4237" s="93" customFormat="1" x14ac:dyDescent="0.2"/>
    <row r="4238" s="93" customFormat="1" x14ac:dyDescent="0.2"/>
    <row r="4239" s="93" customFormat="1" x14ac:dyDescent="0.2"/>
    <row r="4240" s="93" customFormat="1" x14ac:dyDescent="0.2"/>
    <row r="4241" s="93" customFormat="1" x14ac:dyDescent="0.2"/>
    <row r="4242" s="93" customFormat="1" x14ac:dyDescent="0.2"/>
    <row r="4243" s="93" customFormat="1" x14ac:dyDescent="0.2"/>
    <row r="4244" s="93" customFormat="1" x14ac:dyDescent="0.2"/>
    <row r="4245" s="93" customFormat="1" x14ac:dyDescent="0.2"/>
    <row r="4246" s="93" customFormat="1" x14ac:dyDescent="0.2"/>
    <row r="4247" s="93" customFormat="1" x14ac:dyDescent="0.2"/>
    <row r="4248" s="93" customFormat="1" x14ac:dyDescent="0.2"/>
    <row r="4249" s="93" customFormat="1" x14ac:dyDescent="0.2"/>
    <row r="4250" s="93" customFormat="1" x14ac:dyDescent="0.2"/>
    <row r="4251" s="93" customFormat="1" x14ac:dyDescent="0.2"/>
    <row r="4252" s="93" customFormat="1" x14ac:dyDescent="0.2"/>
    <row r="4253" s="93" customFormat="1" x14ac:dyDescent="0.2"/>
    <row r="4254" s="93" customFormat="1" x14ac:dyDescent="0.2"/>
    <row r="4255" s="93" customFormat="1" x14ac:dyDescent="0.2"/>
    <row r="4256" s="93" customFormat="1" x14ac:dyDescent="0.2"/>
    <row r="4257" s="93" customFormat="1" x14ac:dyDescent="0.2"/>
    <row r="4258" s="93" customFormat="1" x14ac:dyDescent="0.2"/>
    <row r="4259" s="93" customFormat="1" x14ac:dyDescent="0.2"/>
    <row r="4260" s="93" customFormat="1" x14ac:dyDescent="0.2"/>
    <row r="4261" s="93" customFormat="1" x14ac:dyDescent="0.2"/>
    <row r="4262" s="93" customFormat="1" x14ac:dyDescent="0.2"/>
    <row r="4263" s="93" customFormat="1" x14ac:dyDescent="0.2"/>
    <row r="4264" s="93" customFormat="1" x14ac:dyDescent="0.2"/>
    <row r="4265" s="93" customFormat="1" x14ac:dyDescent="0.2"/>
    <row r="4266" s="93" customFormat="1" x14ac:dyDescent="0.2"/>
    <row r="4267" s="93" customFormat="1" x14ac:dyDescent="0.2"/>
    <row r="4268" s="93" customFormat="1" x14ac:dyDescent="0.2"/>
    <row r="4269" s="93" customFormat="1" x14ac:dyDescent="0.2"/>
    <row r="4270" s="93" customFormat="1" x14ac:dyDescent="0.2"/>
    <row r="4271" s="93" customFormat="1" x14ac:dyDescent="0.2"/>
    <row r="4272" s="93" customFormat="1" x14ac:dyDescent="0.2"/>
    <row r="4273" s="93" customFormat="1" x14ac:dyDescent="0.2"/>
    <row r="4274" s="93" customFormat="1" x14ac:dyDescent="0.2"/>
    <row r="4275" s="93" customFormat="1" x14ac:dyDescent="0.2"/>
    <row r="4276" s="93" customFormat="1" x14ac:dyDescent="0.2"/>
    <row r="4277" s="93" customFormat="1" x14ac:dyDescent="0.2"/>
    <row r="4278" s="93" customFormat="1" x14ac:dyDescent="0.2"/>
    <row r="4279" s="93" customFormat="1" x14ac:dyDescent="0.2"/>
    <row r="4280" s="93" customFormat="1" x14ac:dyDescent="0.2"/>
    <row r="4281" s="93" customFormat="1" x14ac:dyDescent="0.2"/>
    <row r="4282" s="93" customFormat="1" x14ac:dyDescent="0.2"/>
    <row r="4283" s="93" customFormat="1" x14ac:dyDescent="0.2"/>
    <row r="4284" s="93" customFormat="1" x14ac:dyDescent="0.2"/>
    <row r="4285" s="93" customFormat="1" x14ac:dyDescent="0.2"/>
    <row r="4286" s="93" customFormat="1" x14ac:dyDescent="0.2"/>
    <row r="4287" s="93" customFormat="1" x14ac:dyDescent="0.2"/>
    <row r="4288" s="93" customFormat="1" x14ac:dyDescent="0.2"/>
    <row r="4289" s="93" customFormat="1" x14ac:dyDescent="0.2"/>
    <row r="4290" s="93" customFormat="1" x14ac:dyDescent="0.2"/>
    <row r="4291" s="93" customFormat="1" x14ac:dyDescent="0.2"/>
    <row r="4292" s="93" customFormat="1" x14ac:dyDescent="0.2"/>
    <row r="4293" s="93" customFormat="1" x14ac:dyDescent="0.2"/>
    <row r="4294" s="93" customFormat="1" x14ac:dyDescent="0.2"/>
    <row r="4295" s="93" customFormat="1" x14ac:dyDescent="0.2"/>
    <row r="4296" s="93" customFormat="1" x14ac:dyDescent="0.2"/>
    <row r="4297" s="93" customFormat="1" x14ac:dyDescent="0.2"/>
    <row r="4298" s="93" customFormat="1" x14ac:dyDescent="0.2"/>
    <row r="4299" s="93" customFormat="1" x14ac:dyDescent="0.2"/>
    <row r="4300" s="93" customFormat="1" x14ac:dyDescent="0.2"/>
    <row r="4301" s="93" customFormat="1" x14ac:dyDescent="0.2"/>
    <row r="4302" s="93" customFormat="1" x14ac:dyDescent="0.2"/>
    <row r="4303" s="93" customFormat="1" x14ac:dyDescent="0.2"/>
    <row r="4304" s="93" customFormat="1" x14ac:dyDescent="0.2"/>
    <row r="4305" s="93" customFormat="1" x14ac:dyDescent="0.2"/>
    <row r="4306" s="93" customFormat="1" x14ac:dyDescent="0.2"/>
    <row r="4307" s="93" customFormat="1" x14ac:dyDescent="0.2"/>
    <row r="4308" s="93" customFormat="1" x14ac:dyDescent="0.2"/>
    <row r="4309" s="93" customFormat="1" x14ac:dyDescent="0.2"/>
    <row r="4310" s="93" customFormat="1" x14ac:dyDescent="0.2"/>
    <row r="4311" s="93" customFormat="1" x14ac:dyDescent="0.2"/>
    <row r="4312" s="93" customFormat="1" x14ac:dyDescent="0.2"/>
    <row r="4313" s="93" customFormat="1" x14ac:dyDescent="0.2"/>
    <row r="4314" s="93" customFormat="1" x14ac:dyDescent="0.2"/>
    <row r="4315" s="93" customFormat="1" x14ac:dyDescent="0.2"/>
    <row r="4316" s="93" customFormat="1" x14ac:dyDescent="0.2"/>
    <row r="4317" s="93" customFormat="1" x14ac:dyDescent="0.2"/>
    <row r="4318" s="93" customFormat="1" x14ac:dyDescent="0.2"/>
    <row r="4319" s="93" customFormat="1" x14ac:dyDescent="0.2"/>
    <row r="4320" s="93" customFormat="1" x14ac:dyDescent="0.2"/>
    <row r="4321" s="93" customFormat="1" x14ac:dyDescent="0.2"/>
    <row r="4322" s="93" customFormat="1" x14ac:dyDescent="0.2"/>
    <row r="4323" s="93" customFormat="1" x14ac:dyDescent="0.2"/>
    <row r="4324" s="93" customFormat="1" x14ac:dyDescent="0.2"/>
    <row r="4325" s="93" customFormat="1" x14ac:dyDescent="0.2"/>
    <row r="4326" s="93" customFormat="1" x14ac:dyDescent="0.2"/>
    <row r="4327" s="93" customFormat="1" x14ac:dyDescent="0.2"/>
    <row r="4328" s="93" customFormat="1" x14ac:dyDescent="0.2"/>
    <row r="4329" s="93" customFormat="1" x14ac:dyDescent="0.2"/>
    <row r="4330" s="93" customFormat="1" x14ac:dyDescent="0.2"/>
    <row r="4331" s="93" customFormat="1" x14ac:dyDescent="0.2"/>
    <row r="4332" s="93" customFormat="1" x14ac:dyDescent="0.2"/>
    <row r="4333" s="93" customFormat="1" x14ac:dyDescent="0.2"/>
    <row r="4334" s="93" customFormat="1" x14ac:dyDescent="0.2"/>
    <row r="4335" s="93" customFormat="1" x14ac:dyDescent="0.2"/>
    <row r="4336" s="93" customFormat="1" x14ac:dyDescent="0.2"/>
    <row r="4337" s="93" customFormat="1" x14ac:dyDescent="0.2"/>
    <row r="4338" s="93" customFormat="1" x14ac:dyDescent="0.2"/>
    <row r="4339" s="93" customFormat="1" x14ac:dyDescent="0.2"/>
    <row r="4340" s="93" customFormat="1" x14ac:dyDescent="0.2"/>
    <row r="4341" s="93" customFormat="1" x14ac:dyDescent="0.2"/>
    <row r="4342" s="93" customFormat="1" x14ac:dyDescent="0.2"/>
    <row r="4343" s="93" customFormat="1" x14ac:dyDescent="0.2"/>
    <row r="4344" s="93" customFormat="1" x14ac:dyDescent="0.2"/>
    <row r="4345" s="93" customFormat="1" x14ac:dyDescent="0.2"/>
    <row r="4346" s="93" customFormat="1" x14ac:dyDescent="0.2"/>
    <row r="4347" s="93" customFormat="1" x14ac:dyDescent="0.2"/>
    <row r="4348" s="93" customFormat="1" x14ac:dyDescent="0.2"/>
    <row r="4349" s="93" customFormat="1" x14ac:dyDescent="0.2"/>
    <row r="4350" s="93" customFormat="1" x14ac:dyDescent="0.2"/>
    <row r="4351" s="93" customFormat="1" x14ac:dyDescent="0.2"/>
    <row r="4352" s="93" customFormat="1" x14ac:dyDescent="0.2"/>
    <row r="4353" s="93" customFormat="1" x14ac:dyDescent="0.2"/>
    <row r="4354" s="93" customFormat="1" x14ac:dyDescent="0.2"/>
    <row r="4355" s="93" customFormat="1" x14ac:dyDescent="0.2"/>
    <row r="4356" s="93" customFormat="1" x14ac:dyDescent="0.2"/>
    <row r="4357" s="93" customFormat="1" x14ac:dyDescent="0.2"/>
    <row r="4358" s="93" customFormat="1" x14ac:dyDescent="0.2"/>
    <row r="4359" s="93" customFormat="1" x14ac:dyDescent="0.2"/>
    <row r="4360" s="93" customFormat="1" x14ac:dyDescent="0.2"/>
    <row r="4361" s="93" customFormat="1" x14ac:dyDescent="0.2"/>
    <row r="4362" s="93" customFormat="1" x14ac:dyDescent="0.2"/>
    <row r="4363" s="93" customFormat="1" x14ac:dyDescent="0.2"/>
    <row r="4364" s="93" customFormat="1" x14ac:dyDescent="0.2"/>
    <row r="4365" s="93" customFormat="1" x14ac:dyDescent="0.2"/>
    <row r="4366" s="93" customFormat="1" x14ac:dyDescent="0.2"/>
    <row r="4367" s="93" customFormat="1" x14ac:dyDescent="0.2"/>
    <row r="4368" s="93" customFormat="1" x14ac:dyDescent="0.2"/>
    <row r="4369" s="93" customFormat="1" x14ac:dyDescent="0.2"/>
    <row r="4370" s="93" customFormat="1" x14ac:dyDescent="0.2"/>
    <row r="4371" s="93" customFormat="1" x14ac:dyDescent="0.2"/>
    <row r="4372" s="93" customFormat="1" x14ac:dyDescent="0.2"/>
    <row r="4373" s="93" customFormat="1" x14ac:dyDescent="0.2"/>
    <row r="4374" s="93" customFormat="1" x14ac:dyDescent="0.2"/>
    <row r="4375" s="93" customFormat="1" x14ac:dyDescent="0.2"/>
    <row r="4376" s="93" customFormat="1" x14ac:dyDescent="0.2"/>
    <row r="4377" s="93" customFormat="1" x14ac:dyDescent="0.2"/>
    <row r="4378" s="93" customFormat="1" x14ac:dyDescent="0.2"/>
    <row r="4379" s="93" customFormat="1" x14ac:dyDescent="0.2"/>
    <row r="4380" s="93" customFormat="1" x14ac:dyDescent="0.2"/>
    <row r="4381" s="93" customFormat="1" x14ac:dyDescent="0.2"/>
    <row r="4382" s="93" customFormat="1" x14ac:dyDescent="0.2"/>
    <row r="4383" s="93" customFormat="1" x14ac:dyDescent="0.2"/>
    <row r="4384" s="93" customFormat="1" x14ac:dyDescent="0.2"/>
    <row r="4385" s="93" customFormat="1" x14ac:dyDescent="0.2"/>
    <row r="4386" s="93" customFormat="1" x14ac:dyDescent="0.2"/>
    <row r="4387" s="93" customFormat="1" x14ac:dyDescent="0.2"/>
    <row r="4388" s="93" customFormat="1" x14ac:dyDescent="0.2"/>
    <row r="4389" s="93" customFormat="1" x14ac:dyDescent="0.2"/>
    <row r="4390" s="93" customFormat="1" x14ac:dyDescent="0.2"/>
    <row r="4391" s="93" customFormat="1" x14ac:dyDescent="0.2"/>
    <row r="4392" s="93" customFormat="1" x14ac:dyDescent="0.2"/>
    <row r="4393" s="93" customFormat="1" x14ac:dyDescent="0.2"/>
    <row r="4394" s="93" customFormat="1" x14ac:dyDescent="0.2"/>
    <row r="4395" s="93" customFormat="1" x14ac:dyDescent="0.2"/>
    <row r="4396" s="93" customFormat="1" x14ac:dyDescent="0.2"/>
    <row r="4397" s="93" customFormat="1" x14ac:dyDescent="0.2"/>
    <row r="4398" s="93" customFormat="1" x14ac:dyDescent="0.2"/>
    <row r="4399" s="93" customFormat="1" x14ac:dyDescent="0.2"/>
    <row r="4400" s="93" customFormat="1" x14ac:dyDescent="0.2"/>
    <row r="4401" s="93" customFormat="1" x14ac:dyDescent="0.2"/>
    <row r="4402" s="93" customFormat="1" x14ac:dyDescent="0.2"/>
    <row r="4403" s="93" customFormat="1" x14ac:dyDescent="0.2"/>
    <row r="4404" s="93" customFormat="1" x14ac:dyDescent="0.2"/>
    <row r="4405" s="93" customFormat="1" x14ac:dyDescent="0.2"/>
    <row r="4406" s="93" customFormat="1" x14ac:dyDescent="0.2"/>
    <row r="4407" s="93" customFormat="1" x14ac:dyDescent="0.2"/>
    <row r="4408" s="93" customFormat="1" x14ac:dyDescent="0.2"/>
    <row r="4409" s="93" customFormat="1" x14ac:dyDescent="0.2"/>
    <row r="4410" s="93" customFormat="1" x14ac:dyDescent="0.2"/>
    <row r="4411" s="93" customFormat="1" x14ac:dyDescent="0.2"/>
    <row r="4412" s="93" customFormat="1" x14ac:dyDescent="0.2"/>
    <row r="4413" s="93" customFormat="1" x14ac:dyDescent="0.2"/>
    <row r="4414" s="93" customFormat="1" x14ac:dyDescent="0.2"/>
    <row r="4415" s="93" customFormat="1" x14ac:dyDescent="0.2"/>
    <row r="4416" s="93" customFormat="1" x14ac:dyDescent="0.2"/>
    <row r="4417" s="93" customFormat="1" x14ac:dyDescent="0.2"/>
    <row r="4418" s="93" customFormat="1" x14ac:dyDescent="0.2"/>
    <row r="4419" s="93" customFormat="1" x14ac:dyDescent="0.2"/>
    <row r="4420" s="93" customFormat="1" x14ac:dyDescent="0.2"/>
    <row r="4421" s="93" customFormat="1" x14ac:dyDescent="0.2"/>
    <row r="4422" s="93" customFormat="1" x14ac:dyDescent="0.2"/>
    <row r="4423" s="93" customFormat="1" x14ac:dyDescent="0.2"/>
    <row r="4424" s="93" customFormat="1" x14ac:dyDescent="0.2"/>
    <row r="4425" s="93" customFormat="1" x14ac:dyDescent="0.2"/>
    <row r="4426" s="93" customFormat="1" x14ac:dyDescent="0.2"/>
    <row r="4427" s="93" customFormat="1" x14ac:dyDescent="0.2"/>
    <row r="4428" s="93" customFormat="1" x14ac:dyDescent="0.2"/>
    <row r="4429" s="93" customFormat="1" x14ac:dyDescent="0.2"/>
    <row r="4430" s="93" customFormat="1" x14ac:dyDescent="0.2"/>
    <row r="4431" s="93" customFormat="1" x14ac:dyDescent="0.2"/>
    <row r="4432" s="93" customFormat="1" x14ac:dyDescent="0.2"/>
    <row r="4433" s="93" customFormat="1" x14ac:dyDescent="0.2"/>
    <row r="4434" s="93" customFormat="1" x14ac:dyDescent="0.2"/>
    <row r="4435" s="93" customFormat="1" x14ac:dyDescent="0.2"/>
    <row r="4436" s="93" customFormat="1" x14ac:dyDescent="0.2"/>
    <row r="4437" s="93" customFormat="1" x14ac:dyDescent="0.2"/>
    <row r="4438" s="93" customFormat="1" x14ac:dyDescent="0.2"/>
    <row r="4439" s="93" customFormat="1" x14ac:dyDescent="0.2"/>
    <row r="4440" s="93" customFormat="1" x14ac:dyDescent="0.2"/>
    <row r="4441" s="93" customFormat="1" x14ac:dyDescent="0.2"/>
    <row r="4442" s="93" customFormat="1" x14ac:dyDescent="0.2"/>
    <row r="4443" s="93" customFormat="1" x14ac:dyDescent="0.2"/>
    <row r="4444" s="93" customFormat="1" x14ac:dyDescent="0.2"/>
    <row r="4445" s="93" customFormat="1" x14ac:dyDescent="0.2"/>
    <row r="4446" s="93" customFormat="1" x14ac:dyDescent="0.2"/>
    <row r="4447" s="93" customFormat="1" x14ac:dyDescent="0.2"/>
    <row r="4448" s="93" customFormat="1" x14ac:dyDescent="0.2"/>
    <row r="4449" s="93" customFormat="1" x14ac:dyDescent="0.2"/>
    <row r="4450" s="93" customFormat="1" x14ac:dyDescent="0.2"/>
    <row r="4451" s="93" customFormat="1" x14ac:dyDescent="0.2"/>
    <row r="4452" s="93" customFormat="1" x14ac:dyDescent="0.2"/>
    <row r="4453" s="93" customFormat="1" x14ac:dyDescent="0.2"/>
    <row r="4454" s="93" customFormat="1" x14ac:dyDescent="0.2"/>
    <row r="4455" s="93" customFormat="1" x14ac:dyDescent="0.2"/>
    <row r="4456" s="93" customFormat="1" x14ac:dyDescent="0.2"/>
    <row r="4457" s="93" customFormat="1" x14ac:dyDescent="0.2"/>
    <row r="4458" s="93" customFormat="1" x14ac:dyDescent="0.2"/>
    <row r="4459" s="93" customFormat="1" x14ac:dyDescent="0.2"/>
    <row r="4460" s="93" customFormat="1" x14ac:dyDescent="0.2"/>
    <row r="4461" s="93" customFormat="1" x14ac:dyDescent="0.2"/>
    <row r="4462" s="93" customFormat="1" x14ac:dyDescent="0.2"/>
    <row r="4463" s="93" customFormat="1" x14ac:dyDescent="0.2"/>
    <row r="4464" s="93" customFormat="1" x14ac:dyDescent="0.2"/>
    <row r="4465" s="93" customFormat="1" x14ac:dyDescent="0.2"/>
    <row r="4466" s="93" customFormat="1" x14ac:dyDescent="0.2"/>
    <row r="4467" s="93" customFormat="1" x14ac:dyDescent="0.2"/>
    <row r="4468" s="93" customFormat="1" x14ac:dyDescent="0.2"/>
    <row r="4469" s="93" customFormat="1" x14ac:dyDescent="0.2"/>
    <row r="4470" s="93" customFormat="1" x14ac:dyDescent="0.2"/>
    <row r="4471" s="93" customFormat="1" x14ac:dyDescent="0.2"/>
    <row r="4472" s="93" customFormat="1" x14ac:dyDescent="0.2"/>
    <row r="4473" s="93" customFormat="1" x14ac:dyDescent="0.2"/>
    <row r="4474" s="93" customFormat="1" x14ac:dyDescent="0.2"/>
    <row r="4475" s="93" customFormat="1" x14ac:dyDescent="0.2"/>
    <row r="4476" s="93" customFormat="1" x14ac:dyDescent="0.2"/>
    <row r="4477" s="93" customFormat="1" x14ac:dyDescent="0.2"/>
    <row r="4478" s="93" customFormat="1" x14ac:dyDescent="0.2"/>
    <row r="4479" s="93" customFormat="1" x14ac:dyDescent="0.2"/>
    <row r="4480" s="93" customFormat="1" x14ac:dyDescent="0.2"/>
    <row r="4481" s="93" customFormat="1" x14ac:dyDescent="0.2"/>
    <row r="4482" s="93" customFormat="1" x14ac:dyDescent="0.2"/>
    <row r="4483" s="93" customFormat="1" x14ac:dyDescent="0.2"/>
    <row r="4484" s="93" customFormat="1" x14ac:dyDescent="0.2"/>
    <row r="4485" s="93" customFormat="1" x14ac:dyDescent="0.2"/>
    <row r="4486" s="93" customFormat="1" x14ac:dyDescent="0.2"/>
    <row r="4487" s="93" customFormat="1" x14ac:dyDescent="0.2"/>
    <row r="4488" s="93" customFormat="1" x14ac:dyDescent="0.2"/>
    <row r="4489" s="93" customFormat="1" x14ac:dyDescent="0.2"/>
    <row r="4490" s="93" customFormat="1" x14ac:dyDescent="0.2"/>
    <row r="4491" s="93" customFormat="1" x14ac:dyDescent="0.2"/>
    <row r="4492" s="93" customFormat="1" x14ac:dyDescent="0.2"/>
    <row r="4493" s="93" customFormat="1" x14ac:dyDescent="0.2"/>
    <row r="4494" s="93" customFormat="1" x14ac:dyDescent="0.2"/>
    <row r="4495" s="93" customFormat="1" x14ac:dyDescent="0.2"/>
    <row r="4496" s="93" customFormat="1" x14ac:dyDescent="0.2"/>
    <row r="4497" s="93" customFormat="1" x14ac:dyDescent="0.2"/>
    <row r="4498" s="93" customFormat="1" x14ac:dyDescent="0.2"/>
    <row r="4499" s="93" customFormat="1" x14ac:dyDescent="0.2"/>
    <row r="4500" s="93" customFormat="1" x14ac:dyDescent="0.2"/>
    <row r="4501" s="93" customFormat="1" x14ac:dyDescent="0.2"/>
    <row r="4502" s="93" customFormat="1" x14ac:dyDescent="0.2"/>
    <row r="4503" s="93" customFormat="1" x14ac:dyDescent="0.2"/>
    <row r="4504" s="93" customFormat="1" x14ac:dyDescent="0.2"/>
    <row r="4505" s="93" customFormat="1" x14ac:dyDescent="0.2"/>
    <row r="4506" s="93" customFormat="1" x14ac:dyDescent="0.2"/>
    <row r="4507" s="93" customFormat="1" x14ac:dyDescent="0.2"/>
    <row r="4508" s="93" customFormat="1" x14ac:dyDescent="0.2"/>
    <row r="4509" s="93" customFormat="1" x14ac:dyDescent="0.2"/>
    <row r="4510" s="93" customFormat="1" x14ac:dyDescent="0.2"/>
    <row r="4511" s="93" customFormat="1" x14ac:dyDescent="0.2"/>
    <row r="4512" s="93" customFormat="1" x14ac:dyDescent="0.2"/>
    <row r="4513" s="93" customFormat="1" x14ac:dyDescent="0.2"/>
    <row r="4514" s="93" customFormat="1" x14ac:dyDescent="0.2"/>
    <row r="4515" s="93" customFormat="1" x14ac:dyDescent="0.2"/>
    <row r="4516" s="93" customFormat="1" x14ac:dyDescent="0.2"/>
    <row r="4517" s="93" customFormat="1" x14ac:dyDescent="0.2"/>
    <row r="4518" s="93" customFormat="1" x14ac:dyDescent="0.2"/>
    <row r="4519" s="93" customFormat="1" x14ac:dyDescent="0.2"/>
    <row r="4520" s="93" customFormat="1" x14ac:dyDescent="0.2"/>
    <row r="4521" s="93" customFormat="1" x14ac:dyDescent="0.2"/>
    <row r="4522" s="93" customFormat="1" x14ac:dyDescent="0.2"/>
    <row r="4523" s="93" customFormat="1" x14ac:dyDescent="0.2"/>
    <row r="4524" s="93" customFormat="1" x14ac:dyDescent="0.2"/>
    <row r="4525" s="93" customFormat="1" x14ac:dyDescent="0.2"/>
    <row r="4526" s="93" customFormat="1" x14ac:dyDescent="0.2"/>
    <row r="4527" s="93" customFormat="1" x14ac:dyDescent="0.2"/>
    <row r="4528" s="93" customFormat="1" x14ac:dyDescent="0.2"/>
    <row r="4529" s="93" customFormat="1" x14ac:dyDescent="0.2"/>
    <row r="4530" s="93" customFormat="1" x14ac:dyDescent="0.2"/>
    <row r="4531" s="93" customFormat="1" x14ac:dyDescent="0.2"/>
    <row r="4532" s="93" customFormat="1" x14ac:dyDescent="0.2"/>
    <row r="4533" s="93" customFormat="1" x14ac:dyDescent="0.2"/>
    <row r="4534" s="93" customFormat="1" x14ac:dyDescent="0.2"/>
    <row r="4535" s="93" customFormat="1" x14ac:dyDescent="0.2"/>
    <row r="4536" s="93" customFormat="1" x14ac:dyDescent="0.2"/>
    <row r="4537" s="93" customFormat="1" x14ac:dyDescent="0.2"/>
    <row r="4538" s="93" customFormat="1" x14ac:dyDescent="0.2"/>
    <row r="4539" s="93" customFormat="1" x14ac:dyDescent="0.2"/>
    <row r="4540" s="93" customFormat="1" x14ac:dyDescent="0.2"/>
    <row r="4541" s="93" customFormat="1" x14ac:dyDescent="0.2"/>
    <row r="4542" s="93" customFormat="1" x14ac:dyDescent="0.2"/>
    <row r="4543" s="93" customFormat="1" x14ac:dyDescent="0.2"/>
    <row r="4544" s="93" customFormat="1" x14ac:dyDescent="0.2"/>
    <row r="4545" s="93" customFormat="1" x14ac:dyDescent="0.2"/>
    <row r="4546" s="93" customFormat="1" x14ac:dyDescent="0.2"/>
    <row r="4547" s="93" customFormat="1" x14ac:dyDescent="0.2"/>
    <row r="4548" s="93" customFormat="1" x14ac:dyDescent="0.2"/>
    <row r="4549" s="93" customFormat="1" x14ac:dyDescent="0.2"/>
    <row r="4550" s="93" customFormat="1" x14ac:dyDescent="0.2"/>
    <row r="4551" s="93" customFormat="1" x14ac:dyDescent="0.2"/>
    <row r="4552" s="93" customFormat="1" x14ac:dyDescent="0.2"/>
    <row r="4553" s="93" customFormat="1" x14ac:dyDescent="0.2"/>
    <row r="4554" s="93" customFormat="1" x14ac:dyDescent="0.2"/>
    <row r="4555" s="93" customFormat="1" x14ac:dyDescent="0.2"/>
    <row r="4556" s="93" customFormat="1" x14ac:dyDescent="0.2"/>
    <row r="4557" s="93" customFormat="1" x14ac:dyDescent="0.2"/>
    <row r="4558" s="93" customFormat="1" x14ac:dyDescent="0.2"/>
    <row r="4559" s="93" customFormat="1" x14ac:dyDescent="0.2"/>
    <row r="4560" s="93" customFormat="1" x14ac:dyDescent="0.2"/>
    <row r="4561" s="93" customFormat="1" x14ac:dyDescent="0.2"/>
    <row r="4562" s="93" customFormat="1" x14ac:dyDescent="0.2"/>
    <row r="4563" s="93" customFormat="1" x14ac:dyDescent="0.2"/>
    <row r="4564" s="93" customFormat="1" x14ac:dyDescent="0.2"/>
    <row r="4565" s="93" customFormat="1" x14ac:dyDescent="0.2"/>
    <row r="4566" s="93" customFormat="1" x14ac:dyDescent="0.2"/>
    <row r="4567" s="93" customFormat="1" x14ac:dyDescent="0.2"/>
    <row r="4568" s="93" customFormat="1" x14ac:dyDescent="0.2"/>
    <row r="4569" s="93" customFormat="1" x14ac:dyDescent="0.2"/>
    <row r="4570" s="93" customFormat="1" x14ac:dyDescent="0.2"/>
    <row r="4571" s="93" customFormat="1" x14ac:dyDescent="0.2"/>
    <row r="4572" s="93" customFormat="1" x14ac:dyDescent="0.2"/>
    <row r="4573" s="93" customFormat="1" x14ac:dyDescent="0.2"/>
    <row r="4574" s="93" customFormat="1" x14ac:dyDescent="0.2"/>
    <row r="4575" s="93" customFormat="1" x14ac:dyDescent="0.2"/>
    <row r="4576" s="93" customFormat="1" x14ac:dyDescent="0.2"/>
    <row r="4577" s="93" customFormat="1" x14ac:dyDescent="0.2"/>
    <row r="4578" s="93" customFormat="1" x14ac:dyDescent="0.2"/>
    <row r="4579" s="93" customFormat="1" x14ac:dyDescent="0.2"/>
    <row r="4580" s="93" customFormat="1" x14ac:dyDescent="0.2"/>
    <row r="4581" s="93" customFormat="1" x14ac:dyDescent="0.2"/>
    <row r="4582" s="93" customFormat="1" x14ac:dyDescent="0.2"/>
    <row r="4583" s="93" customFormat="1" x14ac:dyDescent="0.2"/>
    <row r="4584" s="93" customFormat="1" x14ac:dyDescent="0.2"/>
    <row r="4585" s="93" customFormat="1" x14ac:dyDescent="0.2"/>
    <row r="4586" s="93" customFormat="1" x14ac:dyDescent="0.2"/>
    <row r="4587" s="93" customFormat="1" x14ac:dyDescent="0.2"/>
    <row r="4588" s="93" customFormat="1" x14ac:dyDescent="0.2"/>
    <row r="4589" s="93" customFormat="1" x14ac:dyDescent="0.2"/>
    <row r="4590" s="93" customFormat="1" x14ac:dyDescent="0.2"/>
    <row r="4591" s="93" customFormat="1" x14ac:dyDescent="0.2"/>
    <row r="4592" s="93" customFormat="1" x14ac:dyDescent="0.2"/>
    <row r="4593" s="93" customFormat="1" x14ac:dyDescent="0.2"/>
    <row r="4594" s="93" customFormat="1" x14ac:dyDescent="0.2"/>
    <row r="4595" s="93" customFormat="1" x14ac:dyDescent="0.2"/>
    <row r="4596" s="93" customFormat="1" x14ac:dyDescent="0.2"/>
    <row r="4597" s="93" customFormat="1" x14ac:dyDescent="0.2"/>
    <row r="4598" s="93" customFormat="1" x14ac:dyDescent="0.2"/>
    <row r="4599" s="93" customFormat="1" x14ac:dyDescent="0.2"/>
    <row r="4600" s="93" customFormat="1" x14ac:dyDescent="0.2"/>
    <row r="4601" s="93" customFormat="1" x14ac:dyDescent="0.2"/>
    <row r="4602" s="93" customFormat="1" x14ac:dyDescent="0.2"/>
    <row r="4603" s="93" customFormat="1" x14ac:dyDescent="0.2"/>
    <row r="4604" s="93" customFormat="1" x14ac:dyDescent="0.2"/>
    <row r="4605" s="93" customFormat="1" x14ac:dyDescent="0.2"/>
    <row r="4606" s="93" customFormat="1" x14ac:dyDescent="0.2"/>
    <row r="4607" s="93" customFormat="1" x14ac:dyDescent="0.2"/>
    <row r="4608" s="93" customFormat="1" x14ac:dyDescent="0.2"/>
    <row r="4609" s="93" customFormat="1" x14ac:dyDescent="0.2"/>
    <row r="4610" s="93" customFormat="1" x14ac:dyDescent="0.2"/>
    <row r="4611" s="93" customFormat="1" x14ac:dyDescent="0.2"/>
    <row r="4612" s="93" customFormat="1" x14ac:dyDescent="0.2"/>
    <row r="4613" s="93" customFormat="1" x14ac:dyDescent="0.2"/>
    <row r="4614" s="93" customFormat="1" x14ac:dyDescent="0.2"/>
    <row r="4615" s="93" customFormat="1" x14ac:dyDescent="0.2"/>
    <row r="4616" s="93" customFormat="1" x14ac:dyDescent="0.2"/>
    <row r="4617" s="93" customFormat="1" x14ac:dyDescent="0.2"/>
    <row r="4618" s="93" customFormat="1" x14ac:dyDescent="0.2"/>
    <row r="4619" s="93" customFormat="1" x14ac:dyDescent="0.2"/>
    <row r="4620" s="93" customFormat="1" x14ac:dyDescent="0.2"/>
    <row r="4621" s="93" customFormat="1" x14ac:dyDescent="0.2"/>
    <row r="4622" s="93" customFormat="1" x14ac:dyDescent="0.2"/>
    <row r="4623" s="93" customFormat="1" x14ac:dyDescent="0.2"/>
    <row r="4624" s="93" customFormat="1" x14ac:dyDescent="0.2"/>
    <row r="4625" s="93" customFormat="1" x14ac:dyDescent="0.2"/>
    <row r="4626" s="93" customFormat="1" x14ac:dyDescent="0.2"/>
    <row r="4627" s="93" customFormat="1" x14ac:dyDescent="0.2"/>
    <row r="4628" s="93" customFormat="1" x14ac:dyDescent="0.2"/>
    <row r="4629" s="93" customFormat="1" x14ac:dyDescent="0.2"/>
    <row r="4630" s="93" customFormat="1" x14ac:dyDescent="0.2"/>
    <row r="4631" s="93" customFormat="1" x14ac:dyDescent="0.2"/>
    <row r="4632" s="93" customFormat="1" x14ac:dyDescent="0.2"/>
    <row r="4633" s="93" customFormat="1" x14ac:dyDescent="0.2"/>
    <row r="4634" s="93" customFormat="1" x14ac:dyDescent="0.2"/>
    <row r="4635" s="93" customFormat="1" x14ac:dyDescent="0.2"/>
    <row r="4636" s="93" customFormat="1" x14ac:dyDescent="0.2"/>
    <row r="4637" s="93" customFormat="1" x14ac:dyDescent="0.2"/>
    <row r="4638" s="93" customFormat="1" x14ac:dyDescent="0.2"/>
    <row r="4639" s="93" customFormat="1" x14ac:dyDescent="0.2"/>
    <row r="4640" s="93" customFormat="1" x14ac:dyDescent="0.2"/>
    <row r="4641" s="93" customFormat="1" x14ac:dyDescent="0.2"/>
    <row r="4642" s="93" customFormat="1" x14ac:dyDescent="0.2"/>
    <row r="4643" s="93" customFormat="1" x14ac:dyDescent="0.2"/>
    <row r="4644" s="93" customFormat="1" x14ac:dyDescent="0.2"/>
    <row r="4645" s="93" customFormat="1" x14ac:dyDescent="0.2"/>
    <row r="4646" s="93" customFormat="1" x14ac:dyDescent="0.2"/>
    <row r="4647" s="93" customFormat="1" x14ac:dyDescent="0.2"/>
    <row r="4648" s="93" customFormat="1" x14ac:dyDescent="0.2"/>
    <row r="4649" s="93" customFormat="1" x14ac:dyDescent="0.2"/>
    <row r="4650" s="93" customFormat="1" x14ac:dyDescent="0.2"/>
    <row r="4651" s="93" customFormat="1" x14ac:dyDescent="0.2"/>
    <row r="4652" s="93" customFormat="1" x14ac:dyDescent="0.2"/>
    <row r="4653" s="93" customFormat="1" x14ac:dyDescent="0.2"/>
    <row r="4654" s="93" customFormat="1" x14ac:dyDescent="0.2"/>
    <row r="4655" s="93" customFormat="1" x14ac:dyDescent="0.2"/>
    <row r="4656" s="93" customFormat="1" x14ac:dyDescent="0.2"/>
    <row r="4657" s="93" customFormat="1" x14ac:dyDescent="0.2"/>
    <row r="4658" s="93" customFormat="1" x14ac:dyDescent="0.2"/>
    <row r="4659" s="93" customFormat="1" x14ac:dyDescent="0.2"/>
    <row r="4660" s="93" customFormat="1" x14ac:dyDescent="0.2"/>
    <row r="4661" s="93" customFormat="1" x14ac:dyDescent="0.2"/>
    <row r="4662" s="93" customFormat="1" x14ac:dyDescent="0.2"/>
    <row r="4663" s="93" customFormat="1" x14ac:dyDescent="0.2"/>
    <row r="4664" s="93" customFormat="1" x14ac:dyDescent="0.2"/>
    <row r="4665" s="93" customFormat="1" x14ac:dyDescent="0.2"/>
    <row r="4666" s="93" customFormat="1" x14ac:dyDescent="0.2"/>
    <row r="4667" s="93" customFormat="1" x14ac:dyDescent="0.2"/>
    <row r="4668" s="93" customFormat="1" x14ac:dyDescent="0.2"/>
    <row r="4669" s="93" customFormat="1" x14ac:dyDescent="0.2"/>
    <row r="4670" s="93" customFormat="1" x14ac:dyDescent="0.2"/>
    <row r="4671" s="93" customFormat="1" x14ac:dyDescent="0.2"/>
    <row r="4672" s="93" customFormat="1" x14ac:dyDescent="0.2"/>
    <row r="4673" s="93" customFormat="1" x14ac:dyDescent="0.2"/>
    <row r="4674" s="93" customFormat="1" x14ac:dyDescent="0.2"/>
    <row r="4675" s="93" customFormat="1" x14ac:dyDescent="0.2"/>
    <row r="4676" s="93" customFormat="1" x14ac:dyDescent="0.2"/>
    <row r="4677" s="93" customFormat="1" x14ac:dyDescent="0.2"/>
    <row r="4678" s="93" customFormat="1" x14ac:dyDescent="0.2"/>
    <row r="4679" s="93" customFormat="1" x14ac:dyDescent="0.2"/>
    <row r="4680" s="93" customFormat="1" x14ac:dyDescent="0.2"/>
    <row r="4681" s="93" customFormat="1" x14ac:dyDescent="0.2"/>
    <row r="4682" s="93" customFormat="1" x14ac:dyDescent="0.2"/>
    <row r="4683" s="93" customFormat="1" x14ac:dyDescent="0.2"/>
    <row r="4684" s="93" customFormat="1" x14ac:dyDescent="0.2"/>
    <row r="4685" s="93" customFormat="1" x14ac:dyDescent="0.2"/>
    <row r="4686" s="93" customFormat="1" x14ac:dyDescent="0.2"/>
    <row r="4687" s="93" customFormat="1" x14ac:dyDescent="0.2"/>
    <row r="4688" s="93" customFormat="1" x14ac:dyDescent="0.2"/>
    <row r="4689" s="93" customFormat="1" x14ac:dyDescent="0.2"/>
    <row r="4690" s="93" customFormat="1" x14ac:dyDescent="0.2"/>
    <row r="4691" s="93" customFormat="1" x14ac:dyDescent="0.2"/>
    <row r="4692" s="93" customFormat="1" x14ac:dyDescent="0.2"/>
    <row r="4693" s="93" customFormat="1" x14ac:dyDescent="0.2"/>
    <row r="4694" s="93" customFormat="1" x14ac:dyDescent="0.2"/>
    <row r="4695" s="93" customFormat="1" x14ac:dyDescent="0.2"/>
    <row r="4696" s="93" customFormat="1" x14ac:dyDescent="0.2"/>
    <row r="4697" s="93" customFormat="1" x14ac:dyDescent="0.2"/>
    <row r="4698" s="93" customFormat="1" x14ac:dyDescent="0.2"/>
    <row r="4699" s="93" customFormat="1" x14ac:dyDescent="0.2"/>
    <row r="4700" s="93" customFormat="1" x14ac:dyDescent="0.2"/>
    <row r="4701" s="93" customFormat="1" x14ac:dyDescent="0.2"/>
    <row r="4702" s="93" customFormat="1" x14ac:dyDescent="0.2"/>
    <row r="4703" s="93" customFormat="1" x14ac:dyDescent="0.2"/>
    <row r="4704" s="93" customFormat="1" x14ac:dyDescent="0.2"/>
    <row r="4705" s="93" customFormat="1" x14ac:dyDescent="0.2"/>
    <row r="4706" s="93" customFormat="1" x14ac:dyDescent="0.2"/>
    <row r="4707" s="93" customFormat="1" x14ac:dyDescent="0.2"/>
    <row r="4708" s="93" customFormat="1" x14ac:dyDescent="0.2"/>
    <row r="4709" s="93" customFormat="1" x14ac:dyDescent="0.2"/>
    <row r="4710" s="93" customFormat="1" x14ac:dyDescent="0.2"/>
    <row r="4711" s="93" customFormat="1" x14ac:dyDescent="0.2"/>
    <row r="4712" s="93" customFormat="1" x14ac:dyDescent="0.2"/>
    <row r="4713" s="93" customFormat="1" x14ac:dyDescent="0.2"/>
    <row r="4714" s="93" customFormat="1" x14ac:dyDescent="0.2"/>
    <row r="4715" s="93" customFormat="1" x14ac:dyDescent="0.2"/>
    <row r="4716" s="93" customFormat="1" x14ac:dyDescent="0.2"/>
    <row r="4717" s="93" customFormat="1" x14ac:dyDescent="0.2"/>
    <row r="4718" s="93" customFormat="1" x14ac:dyDescent="0.2"/>
    <row r="4719" s="93" customFormat="1" x14ac:dyDescent="0.2"/>
    <row r="4720" s="93" customFormat="1" x14ac:dyDescent="0.2"/>
    <row r="4721" s="93" customFormat="1" x14ac:dyDescent="0.2"/>
    <row r="4722" s="93" customFormat="1" x14ac:dyDescent="0.2"/>
    <row r="4723" s="93" customFormat="1" x14ac:dyDescent="0.2"/>
    <row r="4724" s="93" customFormat="1" x14ac:dyDescent="0.2"/>
    <row r="4725" s="93" customFormat="1" x14ac:dyDescent="0.2"/>
    <row r="4726" s="93" customFormat="1" x14ac:dyDescent="0.2"/>
    <row r="4727" s="93" customFormat="1" x14ac:dyDescent="0.2"/>
    <row r="4728" s="93" customFormat="1" x14ac:dyDescent="0.2"/>
    <row r="4729" s="93" customFormat="1" x14ac:dyDescent="0.2"/>
    <row r="4730" s="93" customFormat="1" x14ac:dyDescent="0.2"/>
    <row r="4731" s="93" customFormat="1" x14ac:dyDescent="0.2"/>
    <row r="4732" s="93" customFormat="1" x14ac:dyDescent="0.2"/>
    <row r="4733" s="93" customFormat="1" x14ac:dyDescent="0.2"/>
    <row r="4734" s="93" customFormat="1" x14ac:dyDescent="0.2"/>
    <row r="4735" s="93" customFormat="1" x14ac:dyDescent="0.2"/>
    <row r="4736" s="93" customFormat="1" x14ac:dyDescent="0.2"/>
    <row r="4737" s="93" customFormat="1" x14ac:dyDescent="0.2"/>
    <row r="4738" s="93" customFormat="1" x14ac:dyDescent="0.2"/>
    <row r="4739" s="93" customFormat="1" x14ac:dyDescent="0.2"/>
    <row r="4740" s="93" customFormat="1" x14ac:dyDescent="0.2"/>
    <row r="4741" s="93" customFormat="1" x14ac:dyDescent="0.2"/>
    <row r="4742" s="93" customFormat="1" x14ac:dyDescent="0.2"/>
    <row r="4743" s="93" customFormat="1" x14ac:dyDescent="0.2"/>
    <row r="4744" s="93" customFormat="1" x14ac:dyDescent="0.2"/>
    <row r="4745" s="93" customFormat="1" x14ac:dyDescent="0.2"/>
    <row r="4746" s="93" customFormat="1" x14ac:dyDescent="0.2"/>
    <row r="4747" s="93" customFormat="1" x14ac:dyDescent="0.2"/>
    <row r="4748" s="93" customFormat="1" x14ac:dyDescent="0.2"/>
    <row r="4749" s="93" customFormat="1" x14ac:dyDescent="0.2"/>
    <row r="4750" s="93" customFormat="1" x14ac:dyDescent="0.2"/>
    <row r="4751" s="93" customFormat="1" x14ac:dyDescent="0.2"/>
    <row r="4752" s="93" customFormat="1" x14ac:dyDescent="0.2"/>
    <row r="4753" s="93" customFormat="1" x14ac:dyDescent="0.2"/>
    <row r="4754" s="93" customFormat="1" x14ac:dyDescent="0.2"/>
    <row r="4755" s="93" customFormat="1" x14ac:dyDescent="0.2"/>
    <row r="4756" s="93" customFormat="1" x14ac:dyDescent="0.2"/>
    <row r="4757" s="93" customFormat="1" x14ac:dyDescent="0.2"/>
    <row r="4758" s="93" customFormat="1" x14ac:dyDescent="0.2"/>
    <row r="4759" s="93" customFormat="1" x14ac:dyDescent="0.2"/>
    <row r="4760" s="93" customFormat="1" x14ac:dyDescent="0.2"/>
    <row r="4761" s="93" customFormat="1" x14ac:dyDescent="0.2"/>
    <row r="4762" s="93" customFormat="1" x14ac:dyDescent="0.2"/>
    <row r="4763" s="93" customFormat="1" x14ac:dyDescent="0.2"/>
    <row r="4764" s="93" customFormat="1" x14ac:dyDescent="0.2"/>
    <row r="4765" s="93" customFormat="1" x14ac:dyDescent="0.2"/>
    <row r="4766" s="93" customFormat="1" x14ac:dyDescent="0.2"/>
    <row r="4767" s="93" customFormat="1" x14ac:dyDescent="0.2"/>
    <row r="4768" s="93" customFormat="1" x14ac:dyDescent="0.2"/>
    <row r="4769" s="93" customFormat="1" x14ac:dyDescent="0.2"/>
    <row r="4770" s="93" customFormat="1" x14ac:dyDescent="0.2"/>
    <row r="4771" s="93" customFormat="1" x14ac:dyDescent="0.2"/>
    <row r="4772" s="93" customFormat="1" x14ac:dyDescent="0.2"/>
    <row r="4773" s="93" customFormat="1" x14ac:dyDescent="0.2"/>
    <row r="4774" s="93" customFormat="1" x14ac:dyDescent="0.2"/>
    <row r="4775" s="93" customFormat="1" x14ac:dyDescent="0.2"/>
    <row r="4776" s="93" customFormat="1" x14ac:dyDescent="0.2"/>
    <row r="4777" s="93" customFormat="1" x14ac:dyDescent="0.2"/>
    <row r="4778" s="93" customFormat="1" x14ac:dyDescent="0.2"/>
    <row r="4779" s="93" customFormat="1" x14ac:dyDescent="0.2"/>
    <row r="4780" s="93" customFormat="1" x14ac:dyDescent="0.2"/>
    <row r="4781" s="93" customFormat="1" x14ac:dyDescent="0.2"/>
    <row r="4782" s="93" customFormat="1" x14ac:dyDescent="0.2"/>
    <row r="4783" s="93" customFormat="1" x14ac:dyDescent="0.2"/>
    <row r="4784" s="93" customFormat="1" x14ac:dyDescent="0.2"/>
    <row r="4785" s="93" customFormat="1" x14ac:dyDescent="0.2"/>
    <row r="4786" s="93" customFormat="1" x14ac:dyDescent="0.2"/>
    <row r="4787" s="93" customFormat="1" x14ac:dyDescent="0.2"/>
    <row r="4788" s="93" customFormat="1" x14ac:dyDescent="0.2"/>
    <row r="4789" s="93" customFormat="1" x14ac:dyDescent="0.2"/>
    <row r="4790" s="93" customFormat="1" x14ac:dyDescent="0.2"/>
    <row r="4791" s="93" customFormat="1" x14ac:dyDescent="0.2"/>
    <row r="4792" s="93" customFormat="1" x14ac:dyDescent="0.2"/>
    <row r="4793" s="93" customFormat="1" x14ac:dyDescent="0.2"/>
    <row r="4794" s="93" customFormat="1" x14ac:dyDescent="0.2"/>
    <row r="4795" s="93" customFormat="1" x14ac:dyDescent="0.2"/>
    <row r="4796" s="93" customFormat="1" x14ac:dyDescent="0.2"/>
    <row r="4797" s="93" customFormat="1" x14ac:dyDescent="0.2"/>
    <row r="4798" s="93" customFormat="1" x14ac:dyDescent="0.2"/>
    <row r="4799" s="93" customFormat="1" x14ac:dyDescent="0.2"/>
    <row r="4800" s="93" customFormat="1" x14ac:dyDescent="0.2"/>
    <row r="4801" s="93" customFormat="1" x14ac:dyDescent="0.2"/>
    <row r="4802" s="93" customFormat="1" x14ac:dyDescent="0.2"/>
    <row r="4803" s="93" customFormat="1" x14ac:dyDescent="0.2"/>
    <row r="4804" s="93" customFormat="1" x14ac:dyDescent="0.2"/>
    <row r="4805" s="93" customFormat="1" x14ac:dyDescent="0.2"/>
    <row r="4806" s="93" customFormat="1" x14ac:dyDescent="0.2"/>
    <row r="4807" s="93" customFormat="1" x14ac:dyDescent="0.2"/>
    <row r="4808" s="93" customFormat="1" x14ac:dyDescent="0.2"/>
    <row r="4809" s="93" customFormat="1" x14ac:dyDescent="0.2"/>
    <row r="4810" s="93" customFormat="1" x14ac:dyDescent="0.2"/>
    <row r="4811" s="93" customFormat="1" x14ac:dyDescent="0.2"/>
    <row r="4812" s="93" customFormat="1" x14ac:dyDescent="0.2"/>
    <row r="4813" s="93" customFormat="1" x14ac:dyDescent="0.2"/>
    <row r="4814" s="93" customFormat="1" x14ac:dyDescent="0.2"/>
    <row r="4815" s="93" customFormat="1" x14ac:dyDescent="0.2"/>
    <row r="4816" s="93" customFormat="1" x14ac:dyDescent="0.2"/>
    <row r="4817" s="93" customFormat="1" x14ac:dyDescent="0.2"/>
    <row r="4818" s="93" customFormat="1" x14ac:dyDescent="0.2"/>
    <row r="4819" s="93" customFormat="1" x14ac:dyDescent="0.2"/>
    <row r="4820" s="93" customFormat="1" x14ac:dyDescent="0.2"/>
    <row r="4821" s="93" customFormat="1" x14ac:dyDescent="0.2"/>
    <row r="4822" s="93" customFormat="1" x14ac:dyDescent="0.2"/>
    <row r="4823" s="93" customFormat="1" x14ac:dyDescent="0.2"/>
    <row r="4824" s="93" customFormat="1" x14ac:dyDescent="0.2"/>
    <row r="4825" s="93" customFormat="1" x14ac:dyDescent="0.2"/>
    <row r="4826" s="93" customFormat="1" x14ac:dyDescent="0.2"/>
    <row r="4827" s="93" customFormat="1" x14ac:dyDescent="0.2"/>
    <row r="4828" s="93" customFormat="1" x14ac:dyDescent="0.2"/>
    <row r="4829" s="93" customFormat="1" x14ac:dyDescent="0.2"/>
    <row r="4830" s="93" customFormat="1" x14ac:dyDescent="0.2"/>
    <row r="4831" s="93" customFormat="1" x14ac:dyDescent="0.2"/>
    <row r="4832" s="93" customFormat="1" x14ac:dyDescent="0.2"/>
    <row r="4833" s="93" customFormat="1" x14ac:dyDescent="0.2"/>
    <row r="4834" s="93" customFormat="1" x14ac:dyDescent="0.2"/>
    <row r="4835" s="93" customFormat="1" x14ac:dyDescent="0.2"/>
    <row r="4836" s="93" customFormat="1" x14ac:dyDescent="0.2"/>
    <row r="4837" s="93" customFormat="1" x14ac:dyDescent="0.2"/>
    <row r="4838" s="93" customFormat="1" x14ac:dyDescent="0.2"/>
    <row r="4839" s="93" customFormat="1" x14ac:dyDescent="0.2"/>
    <row r="4840" s="93" customFormat="1" x14ac:dyDescent="0.2"/>
    <row r="4841" s="93" customFormat="1" x14ac:dyDescent="0.2"/>
    <row r="4842" s="93" customFormat="1" x14ac:dyDescent="0.2"/>
    <row r="4843" s="93" customFormat="1" x14ac:dyDescent="0.2"/>
    <row r="4844" s="93" customFormat="1" x14ac:dyDescent="0.2"/>
    <row r="4845" s="93" customFormat="1" x14ac:dyDescent="0.2"/>
    <row r="4846" s="93" customFormat="1" x14ac:dyDescent="0.2"/>
    <row r="4847" s="93" customFormat="1" x14ac:dyDescent="0.2"/>
    <row r="4848" s="93" customFormat="1" x14ac:dyDescent="0.2"/>
    <row r="4849" s="93" customFormat="1" x14ac:dyDescent="0.2"/>
    <row r="4850" s="93" customFormat="1" x14ac:dyDescent="0.2"/>
    <row r="4851" s="93" customFormat="1" x14ac:dyDescent="0.2"/>
    <row r="4852" s="93" customFormat="1" x14ac:dyDescent="0.2"/>
    <row r="4853" s="93" customFormat="1" x14ac:dyDescent="0.2"/>
    <row r="4854" s="93" customFormat="1" x14ac:dyDescent="0.2"/>
    <row r="4855" s="93" customFormat="1" x14ac:dyDescent="0.2"/>
    <row r="4856" s="93" customFormat="1" x14ac:dyDescent="0.2"/>
    <row r="4857" s="93" customFormat="1" x14ac:dyDescent="0.2"/>
    <row r="4858" s="93" customFormat="1" x14ac:dyDescent="0.2"/>
    <row r="4859" s="93" customFormat="1" x14ac:dyDescent="0.2"/>
    <row r="4860" s="93" customFormat="1" x14ac:dyDescent="0.2"/>
    <row r="4861" s="93" customFormat="1" x14ac:dyDescent="0.2"/>
    <row r="4862" s="93" customFormat="1" x14ac:dyDescent="0.2"/>
    <row r="4863" s="93" customFormat="1" x14ac:dyDescent="0.2"/>
    <row r="4864" s="93" customFormat="1" x14ac:dyDescent="0.2"/>
    <row r="4865" s="93" customFormat="1" x14ac:dyDescent="0.2"/>
    <row r="4866" s="93" customFormat="1" x14ac:dyDescent="0.2"/>
    <row r="4867" s="93" customFormat="1" x14ac:dyDescent="0.2"/>
    <row r="4868" s="93" customFormat="1" x14ac:dyDescent="0.2"/>
    <row r="4869" s="93" customFormat="1" x14ac:dyDescent="0.2"/>
    <row r="4870" s="93" customFormat="1" x14ac:dyDescent="0.2"/>
    <row r="4871" s="93" customFormat="1" x14ac:dyDescent="0.2"/>
    <row r="4872" s="93" customFormat="1" x14ac:dyDescent="0.2"/>
    <row r="4873" s="93" customFormat="1" x14ac:dyDescent="0.2"/>
    <row r="4874" s="93" customFormat="1" x14ac:dyDescent="0.2"/>
    <row r="4875" s="93" customFormat="1" x14ac:dyDescent="0.2"/>
    <row r="4876" s="93" customFormat="1" x14ac:dyDescent="0.2"/>
    <row r="4877" s="93" customFormat="1" x14ac:dyDescent="0.2"/>
    <row r="4878" s="93" customFormat="1" x14ac:dyDescent="0.2"/>
    <row r="4879" s="93" customFormat="1" x14ac:dyDescent="0.2"/>
    <row r="4880" s="93" customFormat="1" x14ac:dyDescent="0.2"/>
    <row r="4881" s="93" customFormat="1" x14ac:dyDescent="0.2"/>
    <row r="4882" s="93" customFormat="1" x14ac:dyDescent="0.2"/>
    <row r="4883" s="93" customFormat="1" x14ac:dyDescent="0.2"/>
    <row r="4884" s="93" customFormat="1" x14ac:dyDescent="0.2"/>
    <row r="4885" s="93" customFormat="1" x14ac:dyDescent="0.2"/>
    <row r="4886" s="93" customFormat="1" x14ac:dyDescent="0.2"/>
    <row r="4887" s="93" customFormat="1" x14ac:dyDescent="0.2"/>
    <row r="4888" s="93" customFormat="1" x14ac:dyDescent="0.2"/>
    <row r="4889" s="93" customFormat="1" x14ac:dyDescent="0.2"/>
    <row r="4890" s="93" customFormat="1" x14ac:dyDescent="0.2"/>
    <row r="4891" s="93" customFormat="1" x14ac:dyDescent="0.2"/>
    <row r="4892" s="93" customFormat="1" x14ac:dyDescent="0.2"/>
    <row r="4893" s="93" customFormat="1" x14ac:dyDescent="0.2"/>
    <row r="4894" s="93" customFormat="1" x14ac:dyDescent="0.2"/>
    <row r="4895" s="93" customFormat="1" x14ac:dyDescent="0.2"/>
    <row r="4896" s="93" customFormat="1" x14ac:dyDescent="0.2"/>
    <row r="4897" s="93" customFormat="1" x14ac:dyDescent="0.2"/>
    <row r="4898" s="93" customFormat="1" x14ac:dyDescent="0.2"/>
    <row r="4899" s="93" customFormat="1" x14ac:dyDescent="0.2"/>
    <row r="4900" s="93" customFormat="1" x14ac:dyDescent="0.2"/>
    <row r="4901" s="93" customFormat="1" x14ac:dyDescent="0.2"/>
    <row r="4902" s="93" customFormat="1" x14ac:dyDescent="0.2"/>
    <row r="4903" s="93" customFormat="1" x14ac:dyDescent="0.2"/>
    <row r="4904" s="93" customFormat="1" x14ac:dyDescent="0.2"/>
    <row r="4905" s="93" customFormat="1" x14ac:dyDescent="0.2"/>
    <row r="4906" s="93" customFormat="1" x14ac:dyDescent="0.2"/>
    <row r="4907" s="93" customFormat="1" x14ac:dyDescent="0.2"/>
    <row r="4908" s="93" customFormat="1" x14ac:dyDescent="0.2"/>
    <row r="4909" s="93" customFormat="1" x14ac:dyDescent="0.2"/>
    <row r="4910" s="93" customFormat="1" x14ac:dyDescent="0.2"/>
    <row r="4911" s="93" customFormat="1" x14ac:dyDescent="0.2"/>
    <row r="4912" s="93" customFormat="1" x14ac:dyDescent="0.2"/>
    <row r="4913" s="93" customFormat="1" x14ac:dyDescent="0.2"/>
    <row r="4914" s="93" customFormat="1" x14ac:dyDescent="0.2"/>
    <row r="4915" s="93" customFormat="1" x14ac:dyDescent="0.2"/>
    <row r="4916" s="93" customFormat="1" x14ac:dyDescent="0.2"/>
    <row r="4917" s="93" customFormat="1" x14ac:dyDescent="0.2"/>
    <row r="4918" s="93" customFormat="1" x14ac:dyDescent="0.2"/>
    <row r="4919" s="93" customFormat="1" x14ac:dyDescent="0.2"/>
    <row r="4920" s="93" customFormat="1" x14ac:dyDescent="0.2"/>
    <row r="4921" s="93" customFormat="1" x14ac:dyDescent="0.2"/>
    <row r="4922" s="93" customFormat="1" x14ac:dyDescent="0.2"/>
    <row r="4923" s="93" customFormat="1" x14ac:dyDescent="0.2"/>
    <row r="4924" s="93" customFormat="1" x14ac:dyDescent="0.2"/>
    <row r="4925" s="93" customFormat="1" x14ac:dyDescent="0.2"/>
    <row r="4926" s="93" customFormat="1" x14ac:dyDescent="0.2"/>
    <row r="4927" s="93" customFormat="1" x14ac:dyDescent="0.2"/>
    <row r="4928" s="93" customFormat="1" x14ac:dyDescent="0.2"/>
    <row r="4929" s="93" customFormat="1" x14ac:dyDescent="0.2"/>
    <row r="4930" s="93" customFormat="1" x14ac:dyDescent="0.2"/>
    <row r="4931" s="93" customFormat="1" x14ac:dyDescent="0.2"/>
    <row r="4932" s="93" customFormat="1" x14ac:dyDescent="0.2"/>
    <row r="4933" s="93" customFormat="1" x14ac:dyDescent="0.2"/>
    <row r="4934" s="93" customFormat="1" x14ac:dyDescent="0.2"/>
    <row r="4935" s="93" customFormat="1" x14ac:dyDescent="0.2"/>
    <row r="4936" s="93" customFormat="1" x14ac:dyDescent="0.2"/>
    <row r="4937" s="93" customFormat="1" x14ac:dyDescent="0.2"/>
    <row r="4938" s="93" customFormat="1" x14ac:dyDescent="0.2"/>
    <row r="4939" s="93" customFormat="1" x14ac:dyDescent="0.2"/>
    <row r="4940" s="93" customFormat="1" x14ac:dyDescent="0.2"/>
    <row r="4941" s="93" customFormat="1" x14ac:dyDescent="0.2"/>
    <row r="4942" s="93" customFormat="1" x14ac:dyDescent="0.2"/>
    <row r="4943" s="93" customFormat="1" x14ac:dyDescent="0.2"/>
    <row r="4944" s="93" customFormat="1" x14ac:dyDescent="0.2"/>
    <row r="4945" s="93" customFormat="1" x14ac:dyDescent="0.2"/>
    <row r="4946" s="93" customFormat="1" x14ac:dyDescent="0.2"/>
    <row r="4947" s="93" customFormat="1" x14ac:dyDescent="0.2"/>
    <row r="4948" s="93" customFormat="1" x14ac:dyDescent="0.2"/>
    <row r="4949" s="93" customFormat="1" x14ac:dyDescent="0.2"/>
    <row r="4950" s="93" customFormat="1" x14ac:dyDescent="0.2"/>
    <row r="4951" s="93" customFormat="1" x14ac:dyDescent="0.2"/>
    <row r="4952" s="93" customFormat="1" x14ac:dyDescent="0.2"/>
    <row r="4953" s="93" customFormat="1" x14ac:dyDescent="0.2"/>
    <row r="4954" s="93" customFormat="1" x14ac:dyDescent="0.2"/>
    <row r="4955" s="93" customFormat="1" x14ac:dyDescent="0.2"/>
    <row r="4956" s="93" customFormat="1" x14ac:dyDescent="0.2"/>
    <row r="4957" s="93" customFormat="1" x14ac:dyDescent="0.2"/>
    <row r="4958" s="93" customFormat="1" x14ac:dyDescent="0.2"/>
    <row r="4959" s="93" customFormat="1" x14ac:dyDescent="0.2"/>
    <row r="4960" s="93" customFormat="1" x14ac:dyDescent="0.2"/>
    <row r="4961" s="93" customFormat="1" x14ac:dyDescent="0.2"/>
    <row r="4962" s="93" customFormat="1" x14ac:dyDescent="0.2"/>
    <row r="4963" s="93" customFormat="1" x14ac:dyDescent="0.2"/>
    <row r="4964" s="93" customFormat="1" x14ac:dyDescent="0.2"/>
    <row r="4965" s="93" customFormat="1" x14ac:dyDescent="0.2"/>
    <row r="4966" s="93" customFormat="1" x14ac:dyDescent="0.2"/>
    <row r="4967" s="93" customFormat="1" x14ac:dyDescent="0.2"/>
    <row r="4968" s="93" customFormat="1" x14ac:dyDescent="0.2"/>
    <row r="4969" s="93" customFormat="1" x14ac:dyDescent="0.2"/>
    <row r="4970" s="93" customFormat="1" x14ac:dyDescent="0.2"/>
    <row r="4971" s="93" customFormat="1" x14ac:dyDescent="0.2"/>
    <row r="4972" s="93" customFormat="1" x14ac:dyDescent="0.2"/>
    <row r="4973" s="93" customFormat="1" x14ac:dyDescent="0.2"/>
    <row r="4974" s="93" customFormat="1" x14ac:dyDescent="0.2"/>
    <row r="4975" s="93" customFormat="1" x14ac:dyDescent="0.2"/>
    <row r="4976" s="93" customFormat="1" x14ac:dyDescent="0.2"/>
    <row r="4977" s="93" customFormat="1" x14ac:dyDescent="0.2"/>
    <row r="4978" s="93" customFormat="1" x14ac:dyDescent="0.2"/>
    <row r="4979" s="93" customFormat="1" x14ac:dyDescent="0.2"/>
    <row r="4980" s="93" customFormat="1" x14ac:dyDescent="0.2"/>
    <row r="4981" s="93" customFormat="1" x14ac:dyDescent="0.2"/>
    <row r="4982" s="93" customFormat="1" x14ac:dyDescent="0.2"/>
    <row r="4983" s="93" customFormat="1" x14ac:dyDescent="0.2"/>
    <row r="4984" s="93" customFormat="1" x14ac:dyDescent="0.2"/>
    <row r="4985" s="93" customFormat="1" x14ac:dyDescent="0.2"/>
    <row r="4986" s="93" customFormat="1" x14ac:dyDescent="0.2"/>
    <row r="4987" s="93" customFormat="1" x14ac:dyDescent="0.2"/>
    <row r="4988" s="93" customFormat="1" x14ac:dyDescent="0.2"/>
    <row r="4989" s="93" customFormat="1" x14ac:dyDescent="0.2"/>
    <row r="4990" s="93" customFormat="1" x14ac:dyDescent="0.2"/>
    <row r="4991" s="93" customFormat="1" x14ac:dyDescent="0.2"/>
    <row r="4992" s="93" customFormat="1" x14ac:dyDescent="0.2"/>
    <row r="4993" s="93" customFormat="1" x14ac:dyDescent="0.2"/>
    <row r="4994" s="93" customFormat="1" x14ac:dyDescent="0.2"/>
    <row r="4995" s="93" customFormat="1" x14ac:dyDescent="0.2"/>
    <row r="4996" s="93" customFormat="1" x14ac:dyDescent="0.2"/>
    <row r="4997" s="93" customFormat="1" x14ac:dyDescent="0.2"/>
    <row r="4998" s="93" customFormat="1" x14ac:dyDescent="0.2"/>
    <row r="4999" s="93" customFormat="1" x14ac:dyDescent="0.2"/>
    <row r="5000" s="93" customFormat="1" x14ac:dyDescent="0.2"/>
    <row r="5001" s="93" customFormat="1" x14ac:dyDescent="0.2"/>
    <row r="5002" s="93" customFormat="1" x14ac:dyDescent="0.2"/>
    <row r="5003" s="93" customFormat="1" x14ac:dyDescent="0.2"/>
    <row r="5004" s="93" customFormat="1" x14ac:dyDescent="0.2"/>
    <row r="5005" s="93" customFormat="1" x14ac:dyDescent="0.2"/>
    <row r="5006" s="93" customFormat="1" x14ac:dyDescent="0.2"/>
    <row r="5007" s="93" customFormat="1" x14ac:dyDescent="0.2"/>
    <row r="5008" s="93" customFormat="1" x14ac:dyDescent="0.2"/>
    <row r="5009" s="93" customFormat="1" x14ac:dyDescent="0.2"/>
    <row r="5010" s="93" customFormat="1" x14ac:dyDescent="0.2"/>
    <row r="5011" s="93" customFormat="1" x14ac:dyDescent="0.2"/>
    <row r="5012" s="93" customFormat="1" x14ac:dyDescent="0.2"/>
    <row r="5013" s="93" customFormat="1" x14ac:dyDescent="0.2"/>
    <row r="5014" s="93" customFormat="1" x14ac:dyDescent="0.2"/>
    <row r="5015" s="93" customFormat="1" x14ac:dyDescent="0.2"/>
    <row r="5016" s="93" customFormat="1" x14ac:dyDescent="0.2"/>
    <row r="5017" s="93" customFormat="1" x14ac:dyDescent="0.2"/>
    <row r="5018" s="93" customFormat="1" x14ac:dyDescent="0.2"/>
    <row r="5019" s="93" customFormat="1" x14ac:dyDescent="0.2"/>
    <row r="5020" s="93" customFormat="1" x14ac:dyDescent="0.2"/>
    <row r="5021" s="93" customFormat="1" x14ac:dyDescent="0.2"/>
    <row r="5022" s="93" customFormat="1" x14ac:dyDescent="0.2"/>
    <row r="5023" s="93" customFormat="1" x14ac:dyDescent="0.2"/>
    <row r="5024" s="93" customFormat="1" x14ac:dyDescent="0.2"/>
    <row r="5025" s="93" customFormat="1" x14ac:dyDescent="0.2"/>
    <row r="5026" s="93" customFormat="1" x14ac:dyDescent="0.2"/>
    <row r="5027" s="93" customFormat="1" x14ac:dyDescent="0.2"/>
    <row r="5028" s="93" customFormat="1" x14ac:dyDescent="0.2"/>
    <row r="5029" s="93" customFormat="1" x14ac:dyDescent="0.2"/>
    <row r="5030" s="93" customFormat="1" x14ac:dyDescent="0.2"/>
    <row r="5031" s="93" customFormat="1" x14ac:dyDescent="0.2"/>
    <row r="5032" s="93" customFormat="1" x14ac:dyDescent="0.2"/>
    <row r="5033" s="93" customFormat="1" x14ac:dyDescent="0.2"/>
    <row r="5034" s="93" customFormat="1" x14ac:dyDescent="0.2"/>
    <row r="5035" s="93" customFormat="1" x14ac:dyDescent="0.2"/>
    <row r="5036" s="93" customFormat="1" x14ac:dyDescent="0.2"/>
    <row r="5037" s="93" customFormat="1" x14ac:dyDescent="0.2"/>
    <row r="5038" s="93" customFormat="1" x14ac:dyDescent="0.2"/>
    <row r="5039" s="93" customFormat="1" x14ac:dyDescent="0.2"/>
    <row r="5040" s="93" customFormat="1" x14ac:dyDescent="0.2"/>
    <row r="5041" s="93" customFormat="1" x14ac:dyDescent="0.2"/>
    <row r="5042" s="93" customFormat="1" x14ac:dyDescent="0.2"/>
    <row r="5043" s="93" customFormat="1" x14ac:dyDescent="0.2"/>
    <row r="5044" s="93" customFormat="1" x14ac:dyDescent="0.2"/>
    <row r="5045" s="93" customFormat="1" x14ac:dyDescent="0.2"/>
    <row r="5046" s="93" customFormat="1" x14ac:dyDescent="0.2"/>
    <row r="5047" s="93" customFormat="1" x14ac:dyDescent="0.2"/>
    <row r="5048" s="93" customFormat="1" x14ac:dyDescent="0.2"/>
    <row r="5049" s="93" customFormat="1" x14ac:dyDescent="0.2"/>
    <row r="5050" s="93" customFormat="1" x14ac:dyDescent="0.2"/>
    <row r="5051" s="93" customFormat="1" x14ac:dyDescent="0.2"/>
    <row r="5052" s="93" customFormat="1" x14ac:dyDescent="0.2"/>
    <row r="5053" s="93" customFormat="1" x14ac:dyDescent="0.2"/>
    <row r="5054" s="93" customFormat="1" x14ac:dyDescent="0.2"/>
    <row r="5055" s="93" customFormat="1" x14ac:dyDescent="0.2"/>
    <row r="5056" s="93" customFormat="1" x14ac:dyDescent="0.2"/>
    <row r="5057" s="93" customFormat="1" x14ac:dyDescent="0.2"/>
    <row r="5058" s="93" customFormat="1" x14ac:dyDescent="0.2"/>
    <row r="5059" s="93" customFormat="1" x14ac:dyDescent="0.2"/>
    <row r="5060" s="93" customFormat="1" x14ac:dyDescent="0.2"/>
    <row r="5061" s="93" customFormat="1" x14ac:dyDescent="0.2"/>
    <row r="5062" s="93" customFormat="1" x14ac:dyDescent="0.2"/>
    <row r="5063" s="93" customFormat="1" x14ac:dyDescent="0.2"/>
    <row r="5064" s="93" customFormat="1" x14ac:dyDescent="0.2"/>
    <row r="5065" s="93" customFormat="1" x14ac:dyDescent="0.2"/>
    <row r="5066" s="93" customFormat="1" x14ac:dyDescent="0.2"/>
    <row r="5067" s="93" customFormat="1" x14ac:dyDescent="0.2"/>
    <row r="5068" s="93" customFormat="1" x14ac:dyDescent="0.2"/>
    <row r="5069" s="93" customFormat="1" x14ac:dyDescent="0.2"/>
    <row r="5070" s="93" customFormat="1" x14ac:dyDescent="0.2"/>
    <row r="5071" s="93" customFormat="1" x14ac:dyDescent="0.2"/>
    <row r="5072" s="93" customFormat="1" x14ac:dyDescent="0.2"/>
    <row r="5073" s="93" customFormat="1" x14ac:dyDescent="0.2"/>
    <row r="5074" s="93" customFormat="1" x14ac:dyDescent="0.2"/>
    <row r="5075" s="93" customFormat="1" x14ac:dyDescent="0.2"/>
    <row r="5076" s="93" customFormat="1" x14ac:dyDescent="0.2"/>
    <row r="5077" s="93" customFormat="1" x14ac:dyDescent="0.2"/>
    <row r="5078" s="93" customFormat="1" x14ac:dyDescent="0.2"/>
    <row r="5079" s="93" customFormat="1" x14ac:dyDescent="0.2"/>
    <row r="5080" s="93" customFormat="1" x14ac:dyDescent="0.2"/>
    <row r="5081" s="93" customFormat="1" x14ac:dyDescent="0.2"/>
    <row r="5082" s="93" customFormat="1" x14ac:dyDescent="0.2"/>
    <row r="5083" s="93" customFormat="1" x14ac:dyDescent="0.2"/>
    <row r="5084" s="93" customFormat="1" x14ac:dyDescent="0.2"/>
    <row r="5085" s="93" customFormat="1" x14ac:dyDescent="0.2"/>
    <row r="5086" s="93" customFormat="1" x14ac:dyDescent="0.2"/>
    <row r="5087" s="93" customFormat="1" x14ac:dyDescent="0.2"/>
    <row r="5088" s="93" customFormat="1" x14ac:dyDescent="0.2"/>
    <row r="5089" s="93" customFormat="1" x14ac:dyDescent="0.2"/>
    <row r="5090" s="93" customFormat="1" x14ac:dyDescent="0.2"/>
    <row r="5091" s="93" customFormat="1" x14ac:dyDescent="0.2"/>
    <row r="5092" s="93" customFormat="1" x14ac:dyDescent="0.2"/>
    <row r="5093" s="93" customFormat="1" x14ac:dyDescent="0.2"/>
    <row r="5094" s="93" customFormat="1" x14ac:dyDescent="0.2"/>
    <row r="5095" s="93" customFormat="1" x14ac:dyDescent="0.2"/>
    <row r="5096" s="93" customFormat="1" x14ac:dyDescent="0.2"/>
    <row r="5097" s="93" customFormat="1" x14ac:dyDescent="0.2"/>
    <row r="5098" s="93" customFormat="1" x14ac:dyDescent="0.2"/>
    <row r="5099" s="93" customFormat="1" x14ac:dyDescent="0.2"/>
    <row r="5100" s="93" customFormat="1" x14ac:dyDescent="0.2"/>
    <row r="5101" s="93" customFormat="1" x14ac:dyDescent="0.2"/>
    <row r="5102" s="93" customFormat="1" x14ac:dyDescent="0.2"/>
    <row r="5103" s="93" customFormat="1" x14ac:dyDescent="0.2"/>
    <row r="5104" s="93" customFormat="1" x14ac:dyDescent="0.2"/>
    <row r="5105" s="93" customFormat="1" x14ac:dyDescent="0.2"/>
    <row r="5106" s="93" customFormat="1" x14ac:dyDescent="0.2"/>
    <row r="5107" s="93" customFormat="1" x14ac:dyDescent="0.2"/>
    <row r="5108" s="93" customFormat="1" x14ac:dyDescent="0.2"/>
    <row r="5109" s="93" customFormat="1" x14ac:dyDescent="0.2"/>
    <row r="5110" s="93" customFormat="1" x14ac:dyDescent="0.2"/>
    <row r="5111" s="93" customFormat="1" x14ac:dyDescent="0.2"/>
    <row r="5112" s="93" customFormat="1" x14ac:dyDescent="0.2"/>
    <row r="5113" s="93" customFormat="1" x14ac:dyDescent="0.2"/>
    <row r="5114" s="93" customFormat="1" x14ac:dyDescent="0.2"/>
    <row r="5115" s="93" customFormat="1" x14ac:dyDescent="0.2"/>
    <row r="5116" s="93" customFormat="1" x14ac:dyDescent="0.2"/>
    <row r="5117" s="93" customFormat="1" x14ac:dyDescent="0.2"/>
    <row r="5118" s="93" customFormat="1" x14ac:dyDescent="0.2"/>
    <row r="5119" s="93" customFormat="1" x14ac:dyDescent="0.2"/>
    <row r="5120" s="93" customFormat="1" x14ac:dyDescent="0.2"/>
    <row r="5121" s="93" customFormat="1" x14ac:dyDescent="0.2"/>
    <row r="5122" s="93" customFormat="1" x14ac:dyDescent="0.2"/>
    <row r="5123" s="93" customFormat="1" x14ac:dyDescent="0.2"/>
    <row r="5124" s="93" customFormat="1" x14ac:dyDescent="0.2"/>
    <row r="5125" s="93" customFormat="1" x14ac:dyDescent="0.2"/>
    <row r="5126" s="93" customFormat="1" x14ac:dyDescent="0.2"/>
    <row r="5127" s="93" customFormat="1" x14ac:dyDescent="0.2"/>
    <row r="5128" s="93" customFormat="1" x14ac:dyDescent="0.2"/>
    <row r="5129" s="93" customFormat="1" x14ac:dyDescent="0.2"/>
    <row r="5130" s="93" customFormat="1" x14ac:dyDescent="0.2"/>
    <row r="5131" s="93" customFormat="1" x14ac:dyDescent="0.2"/>
    <row r="5132" s="93" customFormat="1" x14ac:dyDescent="0.2"/>
    <row r="5133" s="93" customFormat="1" x14ac:dyDescent="0.2"/>
    <row r="5134" s="93" customFormat="1" x14ac:dyDescent="0.2"/>
    <row r="5135" s="93" customFormat="1" x14ac:dyDescent="0.2"/>
    <row r="5136" s="93" customFormat="1" x14ac:dyDescent="0.2"/>
    <row r="5137" s="93" customFormat="1" x14ac:dyDescent="0.2"/>
    <row r="5138" s="93" customFormat="1" x14ac:dyDescent="0.2"/>
    <row r="5139" s="93" customFormat="1" x14ac:dyDescent="0.2"/>
    <row r="5140" s="93" customFormat="1" x14ac:dyDescent="0.2"/>
    <row r="5141" s="93" customFormat="1" x14ac:dyDescent="0.2"/>
    <row r="5142" s="93" customFormat="1" x14ac:dyDescent="0.2"/>
    <row r="5143" s="93" customFormat="1" x14ac:dyDescent="0.2"/>
    <row r="5144" s="93" customFormat="1" x14ac:dyDescent="0.2"/>
    <row r="5145" s="93" customFormat="1" x14ac:dyDescent="0.2"/>
    <row r="5146" s="93" customFormat="1" x14ac:dyDescent="0.2"/>
    <row r="5147" s="93" customFormat="1" x14ac:dyDescent="0.2"/>
    <row r="5148" s="93" customFormat="1" x14ac:dyDescent="0.2"/>
    <row r="5149" s="93" customFormat="1" x14ac:dyDescent="0.2"/>
    <row r="5150" s="93" customFormat="1" x14ac:dyDescent="0.2"/>
    <row r="5151" s="93" customFormat="1" x14ac:dyDescent="0.2"/>
    <row r="5152" s="93" customFormat="1" x14ac:dyDescent="0.2"/>
    <row r="5153" s="93" customFormat="1" x14ac:dyDescent="0.2"/>
    <row r="5154" s="93" customFormat="1" x14ac:dyDescent="0.2"/>
    <row r="5155" s="93" customFormat="1" x14ac:dyDescent="0.2"/>
    <row r="5156" s="93" customFormat="1" x14ac:dyDescent="0.2"/>
    <row r="5157" s="93" customFormat="1" x14ac:dyDescent="0.2"/>
    <row r="5158" s="93" customFormat="1" x14ac:dyDescent="0.2"/>
    <row r="5159" s="93" customFormat="1" x14ac:dyDescent="0.2"/>
    <row r="5160" s="93" customFormat="1" x14ac:dyDescent="0.2"/>
    <row r="5161" s="93" customFormat="1" x14ac:dyDescent="0.2"/>
    <row r="5162" s="93" customFormat="1" x14ac:dyDescent="0.2"/>
    <row r="5163" s="93" customFormat="1" x14ac:dyDescent="0.2"/>
    <row r="5164" s="93" customFormat="1" x14ac:dyDescent="0.2"/>
    <row r="5165" s="93" customFormat="1" x14ac:dyDescent="0.2"/>
    <row r="5166" s="93" customFormat="1" x14ac:dyDescent="0.2"/>
    <row r="5167" s="93" customFormat="1" x14ac:dyDescent="0.2"/>
    <row r="5168" s="93" customFormat="1" x14ac:dyDescent="0.2"/>
    <row r="5169" s="93" customFormat="1" x14ac:dyDescent="0.2"/>
    <row r="5170" s="93" customFormat="1" x14ac:dyDescent="0.2"/>
    <row r="5171" s="93" customFormat="1" x14ac:dyDescent="0.2"/>
    <row r="5172" s="93" customFormat="1" x14ac:dyDescent="0.2"/>
    <row r="5173" s="93" customFormat="1" x14ac:dyDescent="0.2"/>
    <row r="5174" s="93" customFormat="1" x14ac:dyDescent="0.2"/>
    <row r="5175" s="93" customFormat="1" x14ac:dyDescent="0.2"/>
    <row r="5176" s="93" customFormat="1" x14ac:dyDescent="0.2"/>
    <row r="5177" s="93" customFormat="1" x14ac:dyDescent="0.2"/>
    <row r="5178" s="93" customFormat="1" x14ac:dyDescent="0.2"/>
    <row r="5179" s="93" customFormat="1" x14ac:dyDescent="0.2"/>
    <row r="5180" s="93" customFormat="1" x14ac:dyDescent="0.2"/>
    <row r="5181" s="93" customFormat="1" x14ac:dyDescent="0.2"/>
    <row r="5182" s="93" customFormat="1" x14ac:dyDescent="0.2"/>
    <row r="5183" s="93" customFormat="1" x14ac:dyDescent="0.2"/>
    <row r="5184" s="93" customFormat="1" x14ac:dyDescent="0.2"/>
    <row r="5185" s="93" customFormat="1" x14ac:dyDescent="0.2"/>
    <row r="5186" s="93" customFormat="1" x14ac:dyDescent="0.2"/>
    <row r="5187" s="93" customFormat="1" x14ac:dyDescent="0.2"/>
    <row r="5188" s="93" customFormat="1" x14ac:dyDescent="0.2"/>
    <row r="5189" s="93" customFormat="1" x14ac:dyDescent="0.2"/>
    <row r="5190" s="93" customFormat="1" x14ac:dyDescent="0.2"/>
    <row r="5191" s="93" customFormat="1" x14ac:dyDescent="0.2"/>
    <row r="5192" s="93" customFormat="1" x14ac:dyDescent="0.2"/>
    <row r="5193" s="93" customFormat="1" x14ac:dyDescent="0.2"/>
    <row r="5194" s="93" customFormat="1" x14ac:dyDescent="0.2"/>
    <row r="5195" s="93" customFormat="1" x14ac:dyDescent="0.2"/>
    <row r="5196" s="93" customFormat="1" x14ac:dyDescent="0.2"/>
    <row r="5197" s="93" customFormat="1" x14ac:dyDescent="0.2"/>
    <row r="5198" s="93" customFormat="1" x14ac:dyDescent="0.2"/>
    <row r="5199" s="93" customFormat="1" x14ac:dyDescent="0.2"/>
    <row r="5200" s="93" customFormat="1" x14ac:dyDescent="0.2"/>
    <row r="5201" s="93" customFormat="1" x14ac:dyDescent="0.2"/>
    <row r="5202" s="93" customFormat="1" x14ac:dyDescent="0.2"/>
    <row r="5203" s="93" customFormat="1" x14ac:dyDescent="0.2"/>
    <row r="5204" s="93" customFormat="1" x14ac:dyDescent="0.2"/>
    <row r="5205" s="93" customFormat="1" x14ac:dyDescent="0.2"/>
    <row r="5206" s="93" customFormat="1" x14ac:dyDescent="0.2"/>
    <row r="5207" s="93" customFormat="1" x14ac:dyDescent="0.2"/>
    <row r="5208" s="93" customFormat="1" x14ac:dyDescent="0.2"/>
    <row r="5209" s="93" customFormat="1" x14ac:dyDescent="0.2"/>
    <row r="5210" s="93" customFormat="1" x14ac:dyDescent="0.2"/>
    <row r="5211" s="93" customFormat="1" x14ac:dyDescent="0.2"/>
    <row r="5212" s="93" customFormat="1" x14ac:dyDescent="0.2"/>
    <row r="5213" s="93" customFormat="1" x14ac:dyDescent="0.2"/>
    <row r="5214" s="93" customFormat="1" x14ac:dyDescent="0.2"/>
    <row r="5215" s="93" customFormat="1" x14ac:dyDescent="0.2"/>
    <row r="5216" s="93" customFormat="1" x14ac:dyDescent="0.2"/>
    <row r="5217" s="93" customFormat="1" x14ac:dyDescent="0.2"/>
    <row r="5218" s="93" customFormat="1" x14ac:dyDescent="0.2"/>
    <row r="5219" s="93" customFormat="1" x14ac:dyDescent="0.2"/>
    <row r="5220" s="93" customFormat="1" x14ac:dyDescent="0.2"/>
    <row r="5221" s="93" customFormat="1" x14ac:dyDescent="0.2"/>
    <row r="5222" s="93" customFormat="1" x14ac:dyDescent="0.2"/>
    <row r="5223" s="93" customFormat="1" x14ac:dyDescent="0.2"/>
    <row r="5224" s="93" customFormat="1" x14ac:dyDescent="0.2"/>
    <row r="5225" s="93" customFormat="1" x14ac:dyDescent="0.2"/>
    <row r="5226" s="93" customFormat="1" x14ac:dyDescent="0.2"/>
    <row r="5227" s="93" customFormat="1" x14ac:dyDescent="0.2"/>
    <row r="5228" s="93" customFormat="1" x14ac:dyDescent="0.2"/>
    <row r="5229" s="93" customFormat="1" x14ac:dyDescent="0.2"/>
    <row r="5230" s="93" customFormat="1" x14ac:dyDescent="0.2"/>
    <row r="5231" s="93" customFormat="1" x14ac:dyDescent="0.2"/>
    <row r="5232" s="93" customFormat="1" x14ac:dyDescent="0.2"/>
    <row r="5233" s="93" customFormat="1" x14ac:dyDescent="0.2"/>
    <row r="5234" s="93" customFormat="1" x14ac:dyDescent="0.2"/>
    <row r="5235" s="93" customFormat="1" x14ac:dyDescent="0.2"/>
    <row r="5236" s="93" customFormat="1" x14ac:dyDescent="0.2"/>
    <row r="5237" s="93" customFormat="1" x14ac:dyDescent="0.2"/>
    <row r="5238" s="93" customFormat="1" x14ac:dyDescent="0.2"/>
    <row r="5239" s="93" customFormat="1" x14ac:dyDescent="0.2"/>
    <row r="5240" s="93" customFormat="1" x14ac:dyDescent="0.2"/>
    <row r="5241" s="93" customFormat="1" x14ac:dyDescent="0.2"/>
    <row r="5242" s="93" customFormat="1" x14ac:dyDescent="0.2"/>
    <row r="5243" s="93" customFormat="1" x14ac:dyDescent="0.2"/>
    <row r="5244" s="93" customFormat="1" x14ac:dyDescent="0.2"/>
    <row r="5245" s="93" customFormat="1" x14ac:dyDescent="0.2"/>
    <row r="5246" s="93" customFormat="1" x14ac:dyDescent="0.2"/>
    <row r="5247" s="93" customFormat="1" x14ac:dyDescent="0.2"/>
    <row r="5248" s="93" customFormat="1" x14ac:dyDescent="0.2"/>
    <row r="5249" s="93" customFormat="1" x14ac:dyDescent="0.2"/>
    <row r="5250" s="93" customFormat="1" x14ac:dyDescent="0.2"/>
    <row r="5251" s="93" customFormat="1" x14ac:dyDescent="0.2"/>
    <row r="5252" s="93" customFormat="1" x14ac:dyDescent="0.2"/>
    <row r="5253" s="93" customFormat="1" x14ac:dyDescent="0.2"/>
    <row r="5254" s="93" customFormat="1" x14ac:dyDescent="0.2"/>
    <row r="5255" s="93" customFormat="1" x14ac:dyDescent="0.2"/>
    <row r="5256" s="93" customFormat="1" x14ac:dyDescent="0.2"/>
    <row r="5257" s="93" customFormat="1" x14ac:dyDescent="0.2"/>
    <row r="5258" s="93" customFormat="1" x14ac:dyDescent="0.2"/>
    <row r="5259" s="93" customFormat="1" x14ac:dyDescent="0.2"/>
    <row r="5260" s="93" customFormat="1" x14ac:dyDescent="0.2"/>
    <row r="5261" s="93" customFormat="1" x14ac:dyDescent="0.2"/>
    <row r="5262" s="93" customFormat="1" x14ac:dyDescent="0.2"/>
    <row r="5263" s="93" customFormat="1" x14ac:dyDescent="0.2"/>
    <row r="5264" s="93" customFormat="1" x14ac:dyDescent="0.2"/>
    <row r="5265" s="93" customFormat="1" x14ac:dyDescent="0.2"/>
    <row r="5266" s="93" customFormat="1" x14ac:dyDescent="0.2"/>
    <row r="5267" s="93" customFormat="1" x14ac:dyDescent="0.2"/>
    <row r="5268" s="93" customFormat="1" x14ac:dyDescent="0.2"/>
    <row r="5269" s="93" customFormat="1" x14ac:dyDescent="0.2"/>
    <row r="5270" s="93" customFormat="1" x14ac:dyDescent="0.2"/>
    <row r="5271" s="93" customFormat="1" x14ac:dyDescent="0.2"/>
    <row r="5272" s="93" customFormat="1" x14ac:dyDescent="0.2"/>
    <row r="5273" s="93" customFormat="1" x14ac:dyDescent="0.2"/>
    <row r="5274" s="93" customFormat="1" x14ac:dyDescent="0.2"/>
    <row r="5275" s="93" customFormat="1" x14ac:dyDescent="0.2"/>
    <row r="5276" s="93" customFormat="1" x14ac:dyDescent="0.2"/>
    <row r="5277" s="93" customFormat="1" x14ac:dyDescent="0.2"/>
    <row r="5278" s="93" customFormat="1" x14ac:dyDescent="0.2"/>
    <row r="5279" s="93" customFormat="1" x14ac:dyDescent="0.2"/>
    <row r="5280" s="93" customFormat="1" x14ac:dyDescent="0.2"/>
    <row r="5281" s="93" customFormat="1" x14ac:dyDescent="0.2"/>
    <row r="5282" s="93" customFormat="1" x14ac:dyDescent="0.2"/>
    <row r="5283" s="93" customFormat="1" x14ac:dyDescent="0.2"/>
    <row r="5284" s="93" customFormat="1" x14ac:dyDescent="0.2"/>
    <row r="5285" s="93" customFormat="1" x14ac:dyDescent="0.2"/>
    <row r="5286" s="93" customFormat="1" x14ac:dyDescent="0.2"/>
    <row r="5287" s="93" customFormat="1" x14ac:dyDescent="0.2"/>
    <row r="5288" s="93" customFormat="1" x14ac:dyDescent="0.2"/>
    <row r="5289" s="93" customFormat="1" x14ac:dyDescent="0.2"/>
    <row r="5290" s="93" customFormat="1" x14ac:dyDescent="0.2"/>
    <row r="5291" s="93" customFormat="1" x14ac:dyDescent="0.2"/>
    <row r="5292" s="93" customFormat="1" x14ac:dyDescent="0.2"/>
    <row r="5293" s="93" customFormat="1" x14ac:dyDescent="0.2"/>
    <row r="5294" s="93" customFormat="1" x14ac:dyDescent="0.2"/>
    <row r="5295" s="93" customFormat="1" x14ac:dyDescent="0.2"/>
    <row r="5296" s="93" customFormat="1" x14ac:dyDescent="0.2"/>
    <row r="5297" s="93" customFormat="1" x14ac:dyDescent="0.2"/>
    <row r="5298" s="93" customFormat="1" x14ac:dyDescent="0.2"/>
    <row r="5299" s="93" customFormat="1" x14ac:dyDescent="0.2"/>
    <row r="5300" s="93" customFormat="1" x14ac:dyDescent="0.2"/>
    <row r="5301" s="93" customFormat="1" x14ac:dyDescent="0.2"/>
    <row r="5302" s="93" customFormat="1" x14ac:dyDescent="0.2"/>
    <row r="5303" s="93" customFormat="1" x14ac:dyDescent="0.2"/>
    <row r="5304" s="93" customFormat="1" x14ac:dyDescent="0.2"/>
    <row r="5305" s="93" customFormat="1" x14ac:dyDescent="0.2"/>
    <row r="5306" s="93" customFormat="1" x14ac:dyDescent="0.2"/>
    <row r="5307" s="93" customFormat="1" x14ac:dyDescent="0.2"/>
    <row r="5308" s="93" customFormat="1" x14ac:dyDescent="0.2"/>
    <row r="5309" s="93" customFormat="1" x14ac:dyDescent="0.2"/>
    <row r="5310" s="93" customFormat="1" x14ac:dyDescent="0.2"/>
    <row r="5311" s="93" customFormat="1" x14ac:dyDescent="0.2"/>
    <row r="5312" s="93" customFormat="1" x14ac:dyDescent="0.2"/>
    <row r="5313" s="93" customFormat="1" x14ac:dyDescent="0.2"/>
    <row r="5314" s="93" customFormat="1" x14ac:dyDescent="0.2"/>
    <row r="5315" s="93" customFormat="1" x14ac:dyDescent="0.2"/>
    <row r="5316" s="93" customFormat="1" x14ac:dyDescent="0.2"/>
    <row r="5317" s="93" customFormat="1" x14ac:dyDescent="0.2"/>
    <row r="5318" s="93" customFormat="1" x14ac:dyDescent="0.2"/>
    <row r="5319" s="93" customFormat="1" x14ac:dyDescent="0.2"/>
    <row r="5320" s="93" customFormat="1" x14ac:dyDescent="0.2"/>
    <row r="5321" s="93" customFormat="1" x14ac:dyDescent="0.2"/>
    <row r="5322" s="93" customFormat="1" x14ac:dyDescent="0.2"/>
    <row r="5323" s="93" customFormat="1" x14ac:dyDescent="0.2"/>
    <row r="5324" s="93" customFormat="1" x14ac:dyDescent="0.2"/>
    <row r="5325" s="93" customFormat="1" x14ac:dyDescent="0.2"/>
    <row r="5326" s="93" customFormat="1" x14ac:dyDescent="0.2"/>
    <row r="5327" s="93" customFormat="1" x14ac:dyDescent="0.2"/>
    <row r="5328" s="93" customFormat="1" x14ac:dyDescent="0.2"/>
    <row r="5329" s="93" customFormat="1" x14ac:dyDescent="0.2"/>
    <row r="5330" s="93" customFormat="1" x14ac:dyDescent="0.2"/>
    <row r="5331" s="93" customFormat="1" x14ac:dyDescent="0.2"/>
    <row r="5332" s="93" customFormat="1" x14ac:dyDescent="0.2"/>
    <row r="5333" s="93" customFormat="1" x14ac:dyDescent="0.2"/>
    <row r="5334" s="93" customFormat="1" x14ac:dyDescent="0.2"/>
    <row r="5335" s="93" customFormat="1" x14ac:dyDescent="0.2"/>
    <row r="5336" s="93" customFormat="1" x14ac:dyDescent="0.2"/>
    <row r="5337" s="93" customFormat="1" x14ac:dyDescent="0.2"/>
    <row r="5338" s="93" customFormat="1" x14ac:dyDescent="0.2"/>
    <row r="5339" s="93" customFormat="1" x14ac:dyDescent="0.2"/>
    <row r="5340" s="93" customFormat="1" x14ac:dyDescent="0.2"/>
    <row r="5341" s="93" customFormat="1" x14ac:dyDescent="0.2"/>
    <row r="5342" s="93" customFormat="1" x14ac:dyDescent="0.2"/>
    <row r="5343" s="93" customFormat="1" x14ac:dyDescent="0.2"/>
    <row r="5344" s="93" customFormat="1" x14ac:dyDescent="0.2"/>
    <row r="5345" s="93" customFormat="1" x14ac:dyDescent="0.2"/>
    <row r="5346" s="93" customFormat="1" x14ac:dyDescent="0.2"/>
    <row r="5347" s="93" customFormat="1" x14ac:dyDescent="0.2"/>
    <row r="5348" s="93" customFormat="1" x14ac:dyDescent="0.2"/>
    <row r="5349" s="93" customFormat="1" x14ac:dyDescent="0.2"/>
    <row r="5350" s="93" customFormat="1" x14ac:dyDescent="0.2"/>
    <row r="5351" s="93" customFormat="1" x14ac:dyDescent="0.2"/>
    <row r="5352" s="93" customFormat="1" x14ac:dyDescent="0.2"/>
    <row r="5353" s="93" customFormat="1" x14ac:dyDescent="0.2"/>
    <row r="5354" s="93" customFormat="1" x14ac:dyDescent="0.2"/>
    <row r="5355" s="93" customFormat="1" x14ac:dyDescent="0.2"/>
    <row r="5356" s="93" customFormat="1" x14ac:dyDescent="0.2"/>
    <row r="5357" s="93" customFormat="1" x14ac:dyDescent="0.2"/>
    <row r="5358" s="93" customFormat="1" x14ac:dyDescent="0.2"/>
    <row r="5359" s="93" customFormat="1" x14ac:dyDescent="0.2"/>
    <row r="5360" s="93" customFormat="1" x14ac:dyDescent="0.2"/>
    <row r="5361" s="93" customFormat="1" x14ac:dyDescent="0.2"/>
    <row r="5362" s="93" customFormat="1" x14ac:dyDescent="0.2"/>
    <row r="5363" s="93" customFormat="1" x14ac:dyDescent="0.2"/>
    <row r="5364" s="93" customFormat="1" x14ac:dyDescent="0.2"/>
    <row r="5365" s="93" customFormat="1" x14ac:dyDescent="0.2"/>
    <row r="5366" s="93" customFormat="1" x14ac:dyDescent="0.2"/>
    <row r="5367" s="93" customFormat="1" x14ac:dyDescent="0.2"/>
    <row r="5368" s="93" customFormat="1" x14ac:dyDescent="0.2"/>
    <row r="5369" s="93" customFormat="1" x14ac:dyDescent="0.2"/>
    <row r="5370" s="93" customFormat="1" x14ac:dyDescent="0.2"/>
    <row r="5371" s="93" customFormat="1" x14ac:dyDescent="0.2"/>
    <row r="5372" s="93" customFormat="1" x14ac:dyDescent="0.2"/>
    <row r="5373" s="93" customFormat="1" x14ac:dyDescent="0.2"/>
    <row r="5374" s="93" customFormat="1" x14ac:dyDescent="0.2"/>
    <row r="5375" s="93" customFormat="1" x14ac:dyDescent="0.2"/>
    <row r="5376" s="93" customFormat="1" x14ac:dyDescent="0.2"/>
    <row r="5377" s="93" customFormat="1" x14ac:dyDescent="0.2"/>
    <row r="5378" s="93" customFormat="1" x14ac:dyDescent="0.2"/>
    <row r="5379" s="93" customFormat="1" x14ac:dyDescent="0.2"/>
    <row r="5380" s="93" customFormat="1" x14ac:dyDescent="0.2"/>
    <row r="5381" s="93" customFormat="1" x14ac:dyDescent="0.2"/>
    <row r="5382" s="93" customFormat="1" x14ac:dyDescent="0.2"/>
    <row r="5383" s="93" customFormat="1" x14ac:dyDescent="0.2"/>
    <row r="5384" s="93" customFormat="1" x14ac:dyDescent="0.2"/>
    <row r="5385" s="93" customFormat="1" x14ac:dyDescent="0.2"/>
    <row r="5386" s="93" customFormat="1" x14ac:dyDescent="0.2"/>
    <row r="5387" s="93" customFormat="1" x14ac:dyDescent="0.2"/>
    <row r="5388" s="93" customFormat="1" x14ac:dyDescent="0.2"/>
    <row r="5389" s="93" customFormat="1" x14ac:dyDescent="0.2"/>
    <row r="5390" s="93" customFormat="1" x14ac:dyDescent="0.2"/>
    <row r="5391" s="93" customFormat="1" x14ac:dyDescent="0.2"/>
    <row r="5392" s="93" customFormat="1" x14ac:dyDescent="0.2"/>
    <row r="5393" s="93" customFormat="1" x14ac:dyDescent="0.2"/>
    <row r="5394" s="93" customFormat="1" x14ac:dyDescent="0.2"/>
    <row r="5395" s="93" customFormat="1" x14ac:dyDescent="0.2"/>
    <row r="5396" s="93" customFormat="1" x14ac:dyDescent="0.2"/>
    <row r="5397" s="93" customFormat="1" x14ac:dyDescent="0.2"/>
    <row r="5398" s="93" customFormat="1" x14ac:dyDescent="0.2"/>
    <row r="5399" s="93" customFormat="1" x14ac:dyDescent="0.2"/>
    <row r="5400" s="93" customFormat="1" x14ac:dyDescent="0.2"/>
    <row r="5401" s="93" customFormat="1" x14ac:dyDescent="0.2"/>
    <row r="5402" s="93" customFormat="1" x14ac:dyDescent="0.2"/>
    <row r="5403" s="93" customFormat="1" x14ac:dyDescent="0.2"/>
    <row r="5404" s="93" customFormat="1" x14ac:dyDescent="0.2"/>
    <row r="5405" s="93" customFormat="1" x14ac:dyDescent="0.2"/>
    <row r="5406" s="93" customFormat="1" x14ac:dyDescent="0.2"/>
    <row r="5407" s="93" customFormat="1" x14ac:dyDescent="0.2"/>
    <row r="5408" s="93" customFormat="1" x14ac:dyDescent="0.2"/>
    <row r="5409" s="93" customFormat="1" x14ac:dyDescent="0.2"/>
    <row r="5410" s="93" customFormat="1" x14ac:dyDescent="0.2"/>
    <row r="5411" s="93" customFormat="1" x14ac:dyDescent="0.2"/>
    <row r="5412" s="93" customFormat="1" x14ac:dyDescent="0.2"/>
    <row r="5413" s="93" customFormat="1" x14ac:dyDescent="0.2"/>
    <row r="5414" s="93" customFormat="1" x14ac:dyDescent="0.2"/>
    <row r="5415" s="93" customFormat="1" x14ac:dyDescent="0.2"/>
    <row r="5416" s="93" customFormat="1" x14ac:dyDescent="0.2"/>
    <row r="5417" s="93" customFormat="1" x14ac:dyDescent="0.2"/>
    <row r="5418" s="93" customFormat="1" x14ac:dyDescent="0.2"/>
    <row r="5419" s="93" customFormat="1" x14ac:dyDescent="0.2"/>
    <row r="5420" s="93" customFormat="1" x14ac:dyDescent="0.2"/>
    <row r="5421" s="93" customFormat="1" x14ac:dyDescent="0.2"/>
    <row r="5422" s="93" customFormat="1" x14ac:dyDescent="0.2"/>
    <row r="5423" s="93" customFormat="1" x14ac:dyDescent="0.2"/>
    <row r="5424" s="93" customFormat="1" x14ac:dyDescent="0.2"/>
    <row r="5425" s="93" customFormat="1" x14ac:dyDescent="0.2"/>
    <row r="5426" s="93" customFormat="1" x14ac:dyDescent="0.2"/>
    <row r="5427" s="93" customFormat="1" x14ac:dyDescent="0.2"/>
    <row r="5428" s="93" customFormat="1" x14ac:dyDescent="0.2"/>
    <row r="5429" s="93" customFormat="1" x14ac:dyDescent="0.2"/>
    <row r="5430" s="93" customFormat="1" x14ac:dyDescent="0.2"/>
    <row r="5431" s="93" customFormat="1" x14ac:dyDescent="0.2"/>
    <row r="5432" s="93" customFormat="1" x14ac:dyDescent="0.2"/>
    <row r="5433" s="93" customFormat="1" x14ac:dyDescent="0.2"/>
    <row r="5434" s="93" customFormat="1" x14ac:dyDescent="0.2"/>
    <row r="5435" s="93" customFormat="1" x14ac:dyDescent="0.2"/>
    <row r="5436" s="93" customFormat="1" x14ac:dyDescent="0.2"/>
    <row r="5437" s="93" customFormat="1" x14ac:dyDescent="0.2"/>
    <row r="5438" s="93" customFormat="1" x14ac:dyDescent="0.2"/>
    <row r="5439" s="93" customFormat="1" x14ac:dyDescent="0.2"/>
    <row r="5440" s="93" customFormat="1" x14ac:dyDescent="0.2"/>
    <row r="5441" s="93" customFormat="1" x14ac:dyDescent="0.2"/>
    <row r="5442" s="93" customFormat="1" x14ac:dyDescent="0.2"/>
    <row r="5443" s="93" customFormat="1" x14ac:dyDescent="0.2"/>
    <row r="5444" s="93" customFormat="1" x14ac:dyDescent="0.2"/>
    <row r="5445" s="93" customFormat="1" x14ac:dyDescent="0.2"/>
    <row r="5446" s="93" customFormat="1" x14ac:dyDescent="0.2"/>
    <row r="5447" s="93" customFormat="1" x14ac:dyDescent="0.2"/>
    <row r="5448" s="93" customFormat="1" x14ac:dyDescent="0.2"/>
    <row r="5449" s="93" customFormat="1" x14ac:dyDescent="0.2"/>
    <row r="5450" s="93" customFormat="1" x14ac:dyDescent="0.2"/>
    <row r="5451" s="93" customFormat="1" x14ac:dyDescent="0.2"/>
    <row r="5452" s="93" customFormat="1" x14ac:dyDescent="0.2"/>
    <row r="5453" s="93" customFormat="1" x14ac:dyDescent="0.2"/>
    <row r="5454" s="93" customFormat="1" x14ac:dyDescent="0.2"/>
    <row r="5455" s="93" customFormat="1" x14ac:dyDescent="0.2"/>
    <row r="5456" s="93" customFormat="1" x14ac:dyDescent="0.2"/>
    <row r="5457" s="93" customFormat="1" x14ac:dyDescent="0.2"/>
    <row r="5458" s="93" customFormat="1" x14ac:dyDescent="0.2"/>
    <row r="5459" s="93" customFormat="1" x14ac:dyDescent="0.2"/>
    <row r="5460" s="93" customFormat="1" x14ac:dyDescent="0.2"/>
    <row r="5461" s="93" customFormat="1" x14ac:dyDescent="0.2"/>
    <row r="5462" s="93" customFormat="1" x14ac:dyDescent="0.2"/>
    <row r="5463" s="93" customFormat="1" x14ac:dyDescent="0.2"/>
    <row r="5464" s="93" customFormat="1" x14ac:dyDescent="0.2"/>
    <row r="5465" s="93" customFormat="1" x14ac:dyDescent="0.2"/>
    <row r="5466" s="93" customFormat="1" x14ac:dyDescent="0.2"/>
    <row r="5467" s="93" customFormat="1" x14ac:dyDescent="0.2"/>
    <row r="5468" s="93" customFormat="1" x14ac:dyDescent="0.2"/>
    <row r="5469" s="93" customFormat="1" x14ac:dyDescent="0.2"/>
    <row r="5470" s="93" customFormat="1" x14ac:dyDescent="0.2"/>
    <row r="5471" s="93" customFormat="1" x14ac:dyDescent="0.2"/>
    <row r="5472" s="93" customFormat="1" x14ac:dyDescent="0.2"/>
    <row r="5473" s="93" customFormat="1" x14ac:dyDescent="0.2"/>
    <row r="5474" s="93" customFormat="1" x14ac:dyDescent="0.2"/>
    <row r="5475" s="93" customFormat="1" x14ac:dyDescent="0.2"/>
    <row r="5476" s="93" customFormat="1" x14ac:dyDescent="0.2"/>
    <row r="5477" s="93" customFormat="1" x14ac:dyDescent="0.2"/>
    <row r="5478" s="93" customFormat="1" x14ac:dyDescent="0.2"/>
    <row r="5479" s="93" customFormat="1" x14ac:dyDescent="0.2"/>
    <row r="5480" s="93" customFormat="1" x14ac:dyDescent="0.2"/>
    <row r="5481" s="93" customFormat="1" x14ac:dyDescent="0.2"/>
    <row r="5482" s="93" customFormat="1" x14ac:dyDescent="0.2"/>
    <row r="5483" s="93" customFormat="1" x14ac:dyDescent="0.2"/>
    <row r="5484" s="93" customFormat="1" x14ac:dyDescent="0.2"/>
    <row r="5485" s="93" customFormat="1" x14ac:dyDescent="0.2"/>
    <row r="5486" s="93" customFormat="1" x14ac:dyDescent="0.2"/>
    <row r="5487" s="93" customFormat="1" x14ac:dyDescent="0.2"/>
    <row r="5488" s="93" customFormat="1" x14ac:dyDescent="0.2"/>
    <row r="5489" s="93" customFormat="1" x14ac:dyDescent="0.2"/>
    <row r="5490" s="93" customFormat="1" x14ac:dyDescent="0.2"/>
    <row r="5491" s="93" customFormat="1" x14ac:dyDescent="0.2"/>
    <row r="5492" s="93" customFormat="1" x14ac:dyDescent="0.2"/>
    <row r="5493" s="93" customFormat="1" x14ac:dyDescent="0.2"/>
    <row r="5494" s="93" customFormat="1" x14ac:dyDescent="0.2"/>
    <row r="5495" s="93" customFormat="1" x14ac:dyDescent="0.2"/>
    <row r="5496" s="93" customFormat="1" x14ac:dyDescent="0.2"/>
    <row r="5497" s="93" customFormat="1" x14ac:dyDescent="0.2"/>
    <row r="5498" s="93" customFormat="1" x14ac:dyDescent="0.2"/>
    <row r="5499" s="93" customFormat="1" x14ac:dyDescent="0.2"/>
    <row r="5500" s="93" customFormat="1" x14ac:dyDescent="0.2"/>
    <row r="5501" s="93" customFormat="1" x14ac:dyDescent="0.2"/>
    <row r="5502" s="93" customFormat="1" x14ac:dyDescent="0.2"/>
    <row r="5503" s="93" customFormat="1" x14ac:dyDescent="0.2"/>
    <row r="5504" s="93" customFormat="1" x14ac:dyDescent="0.2"/>
    <row r="5505" s="93" customFormat="1" x14ac:dyDescent="0.2"/>
    <row r="5506" s="93" customFormat="1" x14ac:dyDescent="0.2"/>
    <row r="5507" s="93" customFormat="1" x14ac:dyDescent="0.2"/>
    <row r="5508" s="93" customFormat="1" x14ac:dyDescent="0.2"/>
    <row r="5509" s="93" customFormat="1" x14ac:dyDescent="0.2"/>
    <row r="5510" s="93" customFormat="1" x14ac:dyDescent="0.2"/>
    <row r="5511" s="93" customFormat="1" x14ac:dyDescent="0.2"/>
    <row r="5512" s="93" customFormat="1" x14ac:dyDescent="0.2"/>
    <row r="5513" s="93" customFormat="1" x14ac:dyDescent="0.2"/>
    <row r="5514" s="93" customFormat="1" x14ac:dyDescent="0.2"/>
    <row r="5515" s="93" customFormat="1" x14ac:dyDescent="0.2"/>
    <row r="5516" s="93" customFormat="1" x14ac:dyDescent="0.2"/>
    <row r="5517" s="93" customFormat="1" x14ac:dyDescent="0.2"/>
    <row r="5518" s="93" customFormat="1" x14ac:dyDescent="0.2"/>
    <row r="5519" s="93" customFormat="1" x14ac:dyDescent="0.2"/>
    <row r="5520" s="93" customFormat="1" x14ac:dyDescent="0.2"/>
    <row r="5521" s="93" customFormat="1" x14ac:dyDescent="0.2"/>
    <row r="5522" s="93" customFormat="1" x14ac:dyDescent="0.2"/>
    <row r="5523" s="93" customFormat="1" x14ac:dyDescent="0.2"/>
    <row r="5524" s="93" customFormat="1" x14ac:dyDescent="0.2"/>
    <row r="5525" s="93" customFormat="1" x14ac:dyDescent="0.2"/>
    <row r="5526" s="93" customFormat="1" x14ac:dyDescent="0.2"/>
    <row r="5527" s="93" customFormat="1" x14ac:dyDescent="0.2"/>
    <row r="5528" s="93" customFormat="1" x14ac:dyDescent="0.2"/>
    <row r="5529" s="93" customFormat="1" x14ac:dyDescent="0.2"/>
    <row r="5530" s="93" customFormat="1" x14ac:dyDescent="0.2"/>
    <row r="5531" s="93" customFormat="1" x14ac:dyDescent="0.2"/>
    <row r="5532" s="93" customFormat="1" x14ac:dyDescent="0.2"/>
    <row r="5533" s="93" customFormat="1" x14ac:dyDescent="0.2"/>
    <row r="5534" s="93" customFormat="1" x14ac:dyDescent="0.2"/>
    <row r="5535" s="93" customFormat="1" x14ac:dyDescent="0.2"/>
    <row r="5536" s="93" customFormat="1" x14ac:dyDescent="0.2"/>
    <row r="5537" s="93" customFormat="1" x14ac:dyDescent="0.2"/>
    <row r="5538" s="93" customFormat="1" x14ac:dyDescent="0.2"/>
    <row r="5539" s="93" customFormat="1" x14ac:dyDescent="0.2"/>
    <row r="5540" s="93" customFormat="1" x14ac:dyDescent="0.2"/>
    <row r="5541" s="93" customFormat="1" x14ac:dyDescent="0.2"/>
    <row r="5542" s="93" customFormat="1" x14ac:dyDescent="0.2"/>
    <row r="5543" s="93" customFormat="1" x14ac:dyDescent="0.2"/>
    <row r="5544" s="93" customFormat="1" x14ac:dyDescent="0.2"/>
    <row r="5545" s="93" customFormat="1" x14ac:dyDescent="0.2"/>
    <row r="5546" s="93" customFormat="1" x14ac:dyDescent="0.2"/>
    <row r="5547" s="93" customFormat="1" x14ac:dyDescent="0.2"/>
    <row r="5548" s="93" customFormat="1" x14ac:dyDescent="0.2"/>
    <row r="5549" s="93" customFormat="1" x14ac:dyDescent="0.2"/>
    <row r="5550" s="93" customFormat="1" x14ac:dyDescent="0.2"/>
    <row r="5551" s="93" customFormat="1" x14ac:dyDescent="0.2"/>
    <row r="5552" s="93" customFormat="1" x14ac:dyDescent="0.2"/>
    <row r="5553" s="93" customFormat="1" x14ac:dyDescent="0.2"/>
    <row r="5554" s="93" customFormat="1" x14ac:dyDescent="0.2"/>
    <row r="5555" s="93" customFormat="1" x14ac:dyDescent="0.2"/>
    <row r="5556" s="93" customFormat="1" x14ac:dyDescent="0.2"/>
    <row r="5557" s="93" customFormat="1" x14ac:dyDescent="0.2"/>
    <row r="5558" s="93" customFormat="1" x14ac:dyDescent="0.2"/>
    <row r="5559" s="93" customFormat="1" x14ac:dyDescent="0.2"/>
    <row r="5560" s="93" customFormat="1" x14ac:dyDescent="0.2"/>
    <row r="5561" s="93" customFormat="1" x14ac:dyDescent="0.2"/>
    <row r="5562" s="93" customFormat="1" x14ac:dyDescent="0.2"/>
    <row r="5563" s="93" customFormat="1" x14ac:dyDescent="0.2"/>
    <row r="5564" s="93" customFormat="1" x14ac:dyDescent="0.2"/>
    <row r="5565" s="93" customFormat="1" x14ac:dyDescent="0.2"/>
    <row r="5566" s="93" customFormat="1" x14ac:dyDescent="0.2"/>
    <row r="5567" s="93" customFormat="1" x14ac:dyDescent="0.2"/>
    <row r="5568" s="93" customFormat="1" x14ac:dyDescent="0.2"/>
    <row r="5569" s="93" customFormat="1" x14ac:dyDescent="0.2"/>
    <row r="5570" s="93" customFormat="1" x14ac:dyDescent="0.2"/>
    <row r="5571" s="93" customFormat="1" x14ac:dyDescent="0.2"/>
    <row r="5572" s="93" customFormat="1" x14ac:dyDescent="0.2"/>
    <row r="5573" s="93" customFormat="1" x14ac:dyDescent="0.2"/>
    <row r="5574" s="93" customFormat="1" x14ac:dyDescent="0.2"/>
    <row r="5575" s="93" customFormat="1" x14ac:dyDescent="0.2"/>
    <row r="5576" s="93" customFormat="1" x14ac:dyDescent="0.2"/>
    <row r="5577" s="93" customFormat="1" x14ac:dyDescent="0.2"/>
    <row r="5578" s="93" customFormat="1" x14ac:dyDescent="0.2"/>
    <row r="5579" s="93" customFormat="1" x14ac:dyDescent="0.2"/>
    <row r="5580" s="93" customFormat="1" x14ac:dyDescent="0.2"/>
    <row r="5581" s="93" customFormat="1" x14ac:dyDescent="0.2"/>
    <row r="5582" s="93" customFormat="1" x14ac:dyDescent="0.2"/>
    <row r="5583" s="93" customFormat="1" x14ac:dyDescent="0.2"/>
    <row r="5584" s="93" customFormat="1" x14ac:dyDescent="0.2"/>
    <row r="5585" s="93" customFormat="1" x14ac:dyDescent="0.2"/>
    <row r="5586" s="93" customFormat="1" x14ac:dyDescent="0.2"/>
    <row r="5587" s="93" customFormat="1" x14ac:dyDescent="0.2"/>
    <row r="5588" s="93" customFormat="1" x14ac:dyDescent="0.2"/>
    <row r="5589" s="93" customFormat="1" x14ac:dyDescent="0.2"/>
    <row r="5590" s="93" customFormat="1" x14ac:dyDescent="0.2"/>
    <row r="5591" s="93" customFormat="1" x14ac:dyDescent="0.2"/>
    <row r="5592" s="93" customFormat="1" x14ac:dyDescent="0.2"/>
    <row r="5593" s="93" customFormat="1" x14ac:dyDescent="0.2"/>
    <row r="5594" s="93" customFormat="1" x14ac:dyDescent="0.2"/>
    <row r="5595" s="93" customFormat="1" x14ac:dyDescent="0.2"/>
    <row r="5596" s="93" customFormat="1" x14ac:dyDescent="0.2"/>
    <row r="5597" s="93" customFormat="1" x14ac:dyDescent="0.2"/>
    <row r="5598" s="93" customFormat="1" x14ac:dyDescent="0.2"/>
    <row r="5599" s="93" customFormat="1" x14ac:dyDescent="0.2"/>
    <row r="5600" s="93" customFormat="1" x14ac:dyDescent="0.2"/>
    <row r="5601" s="93" customFormat="1" x14ac:dyDescent="0.2"/>
    <row r="5602" s="93" customFormat="1" x14ac:dyDescent="0.2"/>
    <row r="5603" s="93" customFormat="1" x14ac:dyDescent="0.2"/>
    <row r="5604" s="93" customFormat="1" x14ac:dyDescent="0.2"/>
    <row r="5605" s="93" customFormat="1" x14ac:dyDescent="0.2"/>
    <row r="5606" s="93" customFormat="1" x14ac:dyDescent="0.2"/>
    <row r="5607" s="93" customFormat="1" x14ac:dyDescent="0.2"/>
    <row r="5608" s="93" customFormat="1" x14ac:dyDescent="0.2"/>
    <row r="5609" s="93" customFormat="1" x14ac:dyDescent="0.2"/>
    <row r="5610" s="93" customFormat="1" x14ac:dyDescent="0.2"/>
    <row r="5611" s="93" customFormat="1" x14ac:dyDescent="0.2"/>
    <row r="5612" s="93" customFormat="1" x14ac:dyDescent="0.2"/>
    <row r="5613" s="93" customFormat="1" x14ac:dyDescent="0.2"/>
    <row r="5614" s="93" customFormat="1" x14ac:dyDescent="0.2"/>
    <row r="5615" s="93" customFormat="1" x14ac:dyDescent="0.2"/>
    <row r="5616" s="93" customFormat="1" x14ac:dyDescent="0.2"/>
    <row r="5617" s="93" customFormat="1" x14ac:dyDescent="0.2"/>
    <row r="5618" s="93" customFormat="1" x14ac:dyDescent="0.2"/>
    <row r="5619" s="93" customFormat="1" x14ac:dyDescent="0.2"/>
    <row r="5620" s="93" customFormat="1" x14ac:dyDescent="0.2"/>
    <row r="5621" s="93" customFormat="1" x14ac:dyDescent="0.2"/>
    <row r="5622" s="93" customFormat="1" x14ac:dyDescent="0.2"/>
    <row r="5623" s="93" customFormat="1" x14ac:dyDescent="0.2"/>
    <row r="5624" s="93" customFormat="1" x14ac:dyDescent="0.2"/>
    <row r="5625" s="93" customFormat="1" x14ac:dyDescent="0.2"/>
    <row r="5626" s="93" customFormat="1" x14ac:dyDescent="0.2"/>
    <row r="5627" s="93" customFormat="1" x14ac:dyDescent="0.2"/>
    <row r="5628" s="93" customFormat="1" x14ac:dyDescent="0.2"/>
    <row r="5629" s="93" customFormat="1" x14ac:dyDescent="0.2"/>
    <row r="5630" s="93" customFormat="1" x14ac:dyDescent="0.2"/>
    <row r="5631" s="93" customFormat="1" x14ac:dyDescent="0.2"/>
    <row r="5632" s="93" customFormat="1" x14ac:dyDescent="0.2"/>
    <row r="5633" s="93" customFormat="1" x14ac:dyDescent="0.2"/>
    <row r="5634" s="93" customFormat="1" x14ac:dyDescent="0.2"/>
    <row r="5635" s="93" customFormat="1" x14ac:dyDescent="0.2"/>
    <row r="5636" s="93" customFormat="1" x14ac:dyDescent="0.2"/>
    <row r="5637" s="93" customFormat="1" x14ac:dyDescent="0.2"/>
    <row r="5638" s="93" customFormat="1" x14ac:dyDescent="0.2"/>
    <row r="5639" s="93" customFormat="1" x14ac:dyDescent="0.2"/>
    <row r="5640" s="93" customFormat="1" x14ac:dyDescent="0.2"/>
    <row r="5641" s="93" customFormat="1" x14ac:dyDescent="0.2"/>
    <row r="5642" s="93" customFormat="1" x14ac:dyDescent="0.2"/>
    <row r="5643" s="93" customFormat="1" x14ac:dyDescent="0.2"/>
    <row r="5644" s="93" customFormat="1" x14ac:dyDescent="0.2"/>
    <row r="5645" s="93" customFormat="1" x14ac:dyDescent="0.2"/>
    <row r="5646" s="93" customFormat="1" x14ac:dyDescent="0.2"/>
    <row r="5647" s="93" customFormat="1" x14ac:dyDescent="0.2"/>
    <row r="5648" s="93" customFormat="1" x14ac:dyDescent="0.2"/>
    <row r="5649" s="93" customFormat="1" x14ac:dyDescent="0.2"/>
    <row r="5650" s="93" customFormat="1" x14ac:dyDescent="0.2"/>
    <row r="5651" s="93" customFormat="1" x14ac:dyDescent="0.2"/>
    <row r="5652" s="93" customFormat="1" x14ac:dyDescent="0.2"/>
    <row r="5653" s="93" customFormat="1" x14ac:dyDescent="0.2"/>
    <row r="5654" s="93" customFormat="1" x14ac:dyDescent="0.2"/>
    <row r="5655" s="93" customFormat="1" x14ac:dyDescent="0.2"/>
    <row r="5656" s="93" customFormat="1" x14ac:dyDescent="0.2"/>
    <row r="5657" s="93" customFormat="1" x14ac:dyDescent="0.2"/>
    <row r="5658" s="93" customFormat="1" x14ac:dyDescent="0.2"/>
    <row r="5659" s="93" customFormat="1" x14ac:dyDescent="0.2"/>
    <row r="5660" s="93" customFormat="1" x14ac:dyDescent="0.2"/>
    <row r="5661" s="93" customFormat="1" x14ac:dyDescent="0.2"/>
    <row r="5662" s="93" customFormat="1" x14ac:dyDescent="0.2"/>
    <row r="5663" s="93" customFormat="1" x14ac:dyDescent="0.2"/>
    <row r="5664" s="93" customFormat="1" x14ac:dyDescent="0.2"/>
    <row r="5665" s="93" customFormat="1" x14ac:dyDescent="0.2"/>
    <row r="5666" s="93" customFormat="1" x14ac:dyDescent="0.2"/>
    <row r="5667" s="93" customFormat="1" x14ac:dyDescent="0.2"/>
    <row r="5668" s="93" customFormat="1" x14ac:dyDescent="0.2"/>
    <row r="5669" s="93" customFormat="1" x14ac:dyDescent="0.2"/>
    <row r="5670" s="93" customFormat="1" x14ac:dyDescent="0.2"/>
    <row r="5671" s="93" customFormat="1" x14ac:dyDescent="0.2"/>
    <row r="5672" s="93" customFormat="1" x14ac:dyDescent="0.2"/>
    <row r="5673" s="93" customFormat="1" x14ac:dyDescent="0.2"/>
    <row r="5674" s="93" customFormat="1" x14ac:dyDescent="0.2"/>
    <row r="5675" s="93" customFormat="1" x14ac:dyDescent="0.2"/>
    <row r="5676" s="93" customFormat="1" x14ac:dyDescent="0.2"/>
    <row r="5677" s="93" customFormat="1" x14ac:dyDescent="0.2"/>
    <row r="5678" s="93" customFormat="1" x14ac:dyDescent="0.2"/>
    <row r="5679" s="93" customFormat="1" x14ac:dyDescent="0.2"/>
    <row r="5680" s="93" customFormat="1" x14ac:dyDescent="0.2"/>
    <row r="5681" s="93" customFormat="1" x14ac:dyDescent="0.2"/>
    <row r="5682" s="93" customFormat="1" x14ac:dyDescent="0.2"/>
    <row r="5683" s="93" customFormat="1" x14ac:dyDescent="0.2"/>
    <row r="5684" s="93" customFormat="1" x14ac:dyDescent="0.2"/>
    <row r="5685" s="93" customFormat="1" x14ac:dyDescent="0.2"/>
    <row r="5686" s="93" customFormat="1" x14ac:dyDescent="0.2"/>
  </sheetData>
  <sheetProtection formatCells="0" formatColumns="0" formatRows="0" insertColumns="0" insertRows="0" insertHyperlinks="0" deleteColumns="0" deleteRows="0" sort="0" autoFilter="0" pivotTables="0"/>
  <mergeCells count="7">
    <mergeCell ref="C8:J8"/>
    <mergeCell ref="A1:L2"/>
    <mergeCell ref="A3:H3"/>
    <mergeCell ref="A4:H4"/>
    <mergeCell ref="A5:H5"/>
    <mergeCell ref="A6:H6"/>
    <mergeCell ref="C7:H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B050"/>
  </sheetPr>
  <dimension ref="B1:I255"/>
  <sheetViews>
    <sheetView topLeftCell="A220" workbookViewId="0">
      <selection activeCell="H12" sqref="H12"/>
    </sheetView>
  </sheetViews>
  <sheetFormatPr defaultColWidth="8.85546875" defaultRowHeight="15" x14ac:dyDescent="0.25"/>
  <cols>
    <col min="1" max="1" width="8.85546875" style="308"/>
    <col min="2" max="2" width="15.85546875" style="308" customWidth="1"/>
    <col min="3" max="3" width="14.28515625" style="308" customWidth="1"/>
    <col min="4" max="4" width="21.28515625" style="308" customWidth="1"/>
    <col min="5" max="5" width="22.5703125" style="308" customWidth="1"/>
    <col min="6" max="16384" width="8.85546875" style="308"/>
  </cols>
  <sheetData>
    <row r="1" spans="2:9" x14ac:dyDescent="0.25">
      <c r="B1" s="308">
        <f>COLUMN()-COLUMN($B1)+1</f>
        <v>1</v>
      </c>
      <c r="C1" s="308">
        <f t="shared" ref="C1:E1" si="0">COLUMN()-COLUMN($B1)+1</f>
        <v>2</v>
      </c>
      <c r="D1" s="308">
        <f t="shared" si="0"/>
        <v>3</v>
      </c>
      <c r="E1" s="308">
        <f t="shared" si="0"/>
        <v>4</v>
      </c>
      <c r="I1" s="308" t="s">
        <v>2319</v>
      </c>
    </row>
    <row r="2" spans="2:9" x14ac:dyDescent="0.25">
      <c r="B2" s="309" t="s">
        <v>2</v>
      </c>
      <c r="C2" s="309" t="s">
        <v>2320</v>
      </c>
      <c r="D2" s="309" t="s">
        <v>2321</v>
      </c>
      <c r="E2" s="309" t="s">
        <v>2322</v>
      </c>
      <c r="F2" s="309"/>
      <c r="I2" s="308" t="s">
        <v>2323</v>
      </c>
    </row>
    <row r="3" spans="2:9" x14ac:dyDescent="0.25">
      <c r="B3" s="308" t="s">
        <v>1599</v>
      </c>
      <c r="C3" s="308" t="s">
        <v>2324</v>
      </c>
      <c r="D3" s="308" t="s">
        <v>1596</v>
      </c>
      <c r="E3" s="308" t="s">
        <v>2325</v>
      </c>
    </row>
    <row r="4" spans="2:9" x14ac:dyDescent="0.25">
      <c r="B4" s="308" t="s">
        <v>1600</v>
      </c>
      <c r="C4" s="308" t="s">
        <v>2326</v>
      </c>
      <c r="D4" s="308" t="s">
        <v>1595</v>
      </c>
      <c r="E4" s="308" t="s">
        <v>2327</v>
      </c>
    </row>
    <row r="5" spans="2:9" x14ac:dyDescent="0.25">
      <c r="B5" s="308" t="s">
        <v>1585</v>
      </c>
      <c r="C5" s="308" t="s">
        <v>2328</v>
      </c>
      <c r="D5" s="308" t="s">
        <v>2329</v>
      </c>
      <c r="E5" s="308" t="s">
        <v>2330</v>
      </c>
    </row>
    <row r="6" spans="2:9" x14ac:dyDescent="0.25">
      <c r="B6" s="308" t="s">
        <v>1426</v>
      </c>
      <c r="C6" s="308" t="s">
        <v>1451</v>
      </c>
      <c r="D6" s="308" t="s">
        <v>1446</v>
      </c>
      <c r="E6" s="308" t="s">
        <v>1229</v>
      </c>
      <c r="I6" s="308" t="s">
        <v>2331</v>
      </c>
    </row>
    <row r="7" spans="2:9" x14ac:dyDescent="0.25">
      <c r="B7" s="308" t="s">
        <v>1419</v>
      </c>
      <c r="C7" s="308" t="s">
        <v>1420</v>
      </c>
      <c r="D7" s="308" t="s">
        <v>1411</v>
      </c>
      <c r="E7" s="308" t="s">
        <v>1217</v>
      </c>
      <c r="I7" s="308" t="s">
        <v>2332</v>
      </c>
    </row>
    <row r="8" spans="2:9" x14ac:dyDescent="0.25">
      <c r="B8" s="308" t="s">
        <v>2333</v>
      </c>
      <c r="C8" s="308" t="s">
        <v>1420</v>
      </c>
      <c r="D8" s="308" t="s">
        <v>1411</v>
      </c>
      <c r="E8" s="308" t="s">
        <v>1217</v>
      </c>
    </row>
    <row r="9" spans="2:9" x14ac:dyDescent="0.25">
      <c r="B9" s="308" t="s">
        <v>2334</v>
      </c>
      <c r="C9" s="308" t="s">
        <v>1420</v>
      </c>
      <c r="D9" s="308" t="s">
        <v>1411</v>
      </c>
      <c r="E9" s="308" t="s">
        <v>1217</v>
      </c>
    </row>
    <row r="10" spans="2:9" x14ac:dyDescent="0.25">
      <c r="B10" s="308" t="s">
        <v>1384</v>
      </c>
      <c r="C10" s="308" t="s">
        <v>1385</v>
      </c>
      <c r="D10" s="308" t="s">
        <v>1439</v>
      </c>
      <c r="E10" s="308" t="s">
        <v>1440</v>
      </c>
    </row>
    <row r="11" spans="2:9" x14ac:dyDescent="0.25">
      <c r="B11" s="308" t="s">
        <v>1386</v>
      </c>
      <c r="C11" s="308" t="s">
        <v>1387</v>
      </c>
      <c r="D11" s="308" t="s">
        <v>1439</v>
      </c>
      <c r="E11" s="308" t="s">
        <v>1440</v>
      </c>
    </row>
    <row r="12" spans="2:9" x14ac:dyDescent="0.25">
      <c r="B12" s="308" t="s">
        <v>1390</v>
      </c>
      <c r="C12" s="308" t="s">
        <v>1391</v>
      </c>
      <c r="D12" s="308" t="s">
        <v>1439</v>
      </c>
      <c r="E12" s="308" t="s">
        <v>1440</v>
      </c>
    </row>
    <row r="13" spans="2:9" x14ac:dyDescent="0.25">
      <c r="B13" s="308" t="s">
        <v>1361</v>
      </c>
      <c r="C13" s="308" t="s">
        <v>1362</v>
      </c>
      <c r="D13" s="308" t="s">
        <v>1439</v>
      </c>
      <c r="E13" s="308" t="s">
        <v>1440</v>
      </c>
    </row>
    <row r="14" spans="2:9" x14ac:dyDescent="0.25">
      <c r="B14" s="308" t="s">
        <v>1378</v>
      </c>
      <c r="C14" s="308" t="s">
        <v>1379</v>
      </c>
      <c r="D14" s="308" t="s">
        <v>1439</v>
      </c>
      <c r="E14" s="308" t="s">
        <v>1440</v>
      </c>
    </row>
    <row r="15" spans="2:9" x14ac:dyDescent="0.25">
      <c r="B15" s="308" t="s">
        <v>1404</v>
      </c>
      <c r="C15" s="308" t="s">
        <v>1405</v>
      </c>
      <c r="D15" s="308" t="s">
        <v>1403</v>
      </c>
      <c r="E15" s="308" t="s">
        <v>1216</v>
      </c>
    </row>
    <row r="16" spans="2:9" x14ac:dyDescent="0.25">
      <c r="B16" s="308" t="s">
        <v>1382</v>
      </c>
      <c r="C16" s="308" t="s">
        <v>1383</v>
      </c>
      <c r="D16" s="308" t="s">
        <v>1439</v>
      </c>
      <c r="E16" s="308" t="s">
        <v>1440</v>
      </c>
    </row>
    <row r="17" spans="2:5" x14ac:dyDescent="0.25">
      <c r="B17" s="308" t="s">
        <v>1371</v>
      </c>
      <c r="C17" s="308" t="s">
        <v>1372</v>
      </c>
      <c r="D17" s="308" t="s">
        <v>1439</v>
      </c>
      <c r="E17" s="308" t="s">
        <v>1440</v>
      </c>
    </row>
    <row r="18" spans="2:5" x14ac:dyDescent="0.25">
      <c r="B18" s="308" t="s">
        <v>1344</v>
      </c>
      <c r="C18" s="308" t="s">
        <v>1345</v>
      </c>
      <c r="D18" s="308" t="s">
        <v>1466</v>
      </c>
      <c r="E18" s="308" t="s">
        <v>1467</v>
      </c>
    </row>
    <row r="19" spans="2:5" x14ac:dyDescent="0.25">
      <c r="B19" s="308" t="s">
        <v>1323</v>
      </c>
      <c r="C19" s="308" t="s">
        <v>1321</v>
      </c>
      <c r="D19" s="308" t="s">
        <v>1309</v>
      </c>
      <c r="E19" s="308" t="s">
        <v>1222</v>
      </c>
    </row>
    <row r="20" spans="2:5" x14ac:dyDescent="0.25">
      <c r="B20" s="308" t="s">
        <v>2335</v>
      </c>
      <c r="C20" s="308" t="s">
        <v>2336</v>
      </c>
      <c r="D20" s="308" t="s">
        <v>1309</v>
      </c>
      <c r="E20" s="308" t="s">
        <v>1222</v>
      </c>
    </row>
    <row r="21" spans="2:5" x14ac:dyDescent="0.25">
      <c r="B21" s="308" t="s">
        <v>865</v>
      </c>
      <c r="C21" s="308" t="s">
        <v>2337</v>
      </c>
      <c r="D21" s="308" t="s">
        <v>1287</v>
      </c>
      <c r="E21" s="308" t="s">
        <v>1226</v>
      </c>
    </row>
    <row r="22" spans="2:5" x14ac:dyDescent="0.25">
      <c r="B22" s="308" t="s">
        <v>1407</v>
      </c>
      <c r="C22" s="308" t="s">
        <v>1408</v>
      </c>
      <c r="D22" s="308" t="s">
        <v>1403</v>
      </c>
      <c r="E22" s="308" t="s">
        <v>1216</v>
      </c>
    </row>
    <row r="23" spans="2:5" x14ac:dyDescent="0.25">
      <c r="B23" s="308" t="s">
        <v>2338</v>
      </c>
      <c r="C23" s="308" t="s">
        <v>2339</v>
      </c>
      <c r="D23" s="308" t="s">
        <v>1439</v>
      </c>
      <c r="E23" s="308" t="s">
        <v>1440</v>
      </c>
    </row>
    <row r="24" spans="2:5" x14ac:dyDescent="0.25">
      <c r="B24" s="308" t="s">
        <v>2340</v>
      </c>
      <c r="C24" s="308" t="s">
        <v>2339</v>
      </c>
      <c r="D24" s="308" t="s">
        <v>1439</v>
      </c>
      <c r="E24" s="308" t="s">
        <v>1440</v>
      </c>
    </row>
    <row r="25" spans="2:5" x14ac:dyDescent="0.25">
      <c r="B25" s="308" t="s">
        <v>1299</v>
      </c>
      <c r="C25" s="308" t="s">
        <v>1300</v>
      </c>
      <c r="D25" s="308" t="s">
        <v>1287</v>
      </c>
      <c r="E25" s="308" t="s">
        <v>1226</v>
      </c>
    </row>
    <row r="26" spans="2:5" x14ac:dyDescent="0.25">
      <c r="B26" s="308" t="s">
        <v>1587</v>
      </c>
      <c r="C26" s="308" t="s">
        <v>2341</v>
      </c>
      <c r="D26" s="308" t="s">
        <v>1594</v>
      </c>
      <c r="E26" s="308" t="s">
        <v>2342</v>
      </c>
    </row>
    <row r="27" spans="2:5" x14ac:dyDescent="0.25">
      <c r="B27" s="308" t="s">
        <v>1598</v>
      </c>
      <c r="C27" s="308" t="s">
        <v>2343</v>
      </c>
      <c r="D27" s="308" t="s">
        <v>1593</v>
      </c>
      <c r="E27" s="308" t="s">
        <v>2344</v>
      </c>
    </row>
    <row r="28" spans="2:5" x14ac:dyDescent="0.25">
      <c r="B28" s="308" t="s">
        <v>1415</v>
      </c>
      <c r="C28" s="308" t="s">
        <v>1416</v>
      </c>
      <c r="D28" s="308" t="s">
        <v>1411</v>
      </c>
      <c r="E28" s="308" t="s">
        <v>1217</v>
      </c>
    </row>
    <row r="29" spans="2:5" x14ac:dyDescent="0.25">
      <c r="B29" s="308" t="s">
        <v>2345</v>
      </c>
      <c r="C29" s="308" t="s">
        <v>2346</v>
      </c>
      <c r="D29" s="308" t="s">
        <v>1429</v>
      </c>
      <c r="E29" s="308" t="s">
        <v>1219</v>
      </c>
    </row>
    <row r="30" spans="2:5" x14ac:dyDescent="0.25">
      <c r="B30" s="308" t="s">
        <v>2347</v>
      </c>
      <c r="C30" s="308" t="s">
        <v>2348</v>
      </c>
      <c r="D30" s="308" t="s">
        <v>1439</v>
      </c>
      <c r="E30" s="308" t="s">
        <v>1440</v>
      </c>
    </row>
    <row r="31" spans="2:5" x14ac:dyDescent="0.25">
      <c r="B31" s="308" t="s">
        <v>2349</v>
      </c>
      <c r="C31" s="308" t="s">
        <v>2350</v>
      </c>
      <c r="D31" s="308" t="s">
        <v>1240</v>
      </c>
      <c r="E31" s="308" t="s">
        <v>1221</v>
      </c>
    </row>
    <row r="32" spans="2:5" x14ac:dyDescent="0.25">
      <c r="B32" s="308" t="s">
        <v>2351</v>
      </c>
      <c r="C32" s="308" t="s">
        <v>2350</v>
      </c>
      <c r="D32" s="308" t="s">
        <v>1240</v>
      </c>
      <c r="E32" s="308" t="s">
        <v>1221</v>
      </c>
    </row>
    <row r="33" spans="2:5" x14ac:dyDescent="0.25">
      <c r="B33" s="308" t="s">
        <v>2352</v>
      </c>
      <c r="C33" s="308" t="s">
        <v>1321</v>
      </c>
      <c r="D33" s="308" t="s">
        <v>1309</v>
      </c>
      <c r="E33" s="308" t="s">
        <v>1222</v>
      </c>
    </row>
    <row r="34" spans="2:5" x14ac:dyDescent="0.25">
      <c r="B34" s="308" t="s">
        <v>1357</v>
      </c>
      <c r="C34" s="308" t="s">
        <v>1358</v>
      </c>
      <c r="D34" s="308" t="s">
        <v>1439</v>
      </c>
      <c r="E34" s="308" t="s">
        <v>1440</v>
      </c>
    </row>
    <row r="35" spans="2:5" x14ac:dyDescent="0.25">
      <c r="B35" s="308" t="s">
        <v>2353</v>
      </c>
      <c r="C35" s="308" t="s">
        <v>2354</v>
      </c>
      <c r="D35" s="308" t="s">
        <v>1439</v>
      </c>
      <c r="E35" s="308" t="s">
        <v>1440</v>
      </c>
    </row>
    <row r="36" spans="2:5" x14ac:dyDescent="0.25">
      <c r="B36" s="308" t="s">
        <v>2355</v>
      </c>
      <c r="C36" s="308" t="s">
        <v>2356</v>
      </c>
      <c r="D36" s="308" t="s">
        <v>1439</v>
      </c>
      <c r="E36" s="308" t="s">
        <v>1440</v>
      </c>
    </row>
    <row r="37" spans="2:5" x14ac:dyDescent="0.25">
      <c r="B37" s="308" t="s">
        <v>2357</v>
      </c>
      <c r="C37" s="308" t="s">
        <v>1358</v>
      </c>
      <c r="D37" s="308" t="s">
        <v>1439</v>
      </c>
      <c r="E37" s="308" t="s">
        <v>1440</v>
      </c>
    </row>
    <row r="38" spans="2:5" x14ac:dyDescent="0.25">
      <c r="B38" s="308" t="s">
        <v>2358</v>
      </c>
      <c r="C38" s="308" t="s">
        <v>2359</v>
      </c>
      <c r="D38" s="308" t="s">
        <v>1309</v>
      </c>
      <c r="E38" s="308" t="s">
        <v>1222</v>
      </c>
    </row>
    <row r="39" spans="2:5" x14ac:dyDescent="0.25">
      <c r="B39" s="308" t="s">
        <v>1228</v>
      </c>
      <c r="C39" s="308" t="s">
        <v>1445</v>
      </c>
      <c r="D39" s="308" t="s">
        <v>1446</v>
      </c>
      <c r="E39" s="308" t="s">
        <v>1229</v>
      </c>
    </row>
    <row r="40" spans="2:5" x14ac:dyDescent="0.25">
      <c r="B40" s="308" t="s">
        <v>2360</v>
      </c>
      <c r="C40" s="308" t="s">
        <v>2361</v>
      </c>
      <c r="D40" s="308" t="s">
        <v>1309</v>
      </c>
      <c r="E40" s="308" t="s">
        <v>1222</v>
      </c>
    </row>
    <row r="41" spans="2:5" x14ac:dyDescent="0.25">
      <c r="B41" s="308" t="s">
        <v>2362</v>
      </c>
      <c r="C41" s="308" t="s">
        <v>2363</v>
      </c>
      <c r="D41" s="308" t="s">
        <v>1439</v>
      </c>
      <c r="E41" s="308" t="s">
        <v>1440</v>
      </c>
    </row>
    <row r="42" spans="2:5" x14ac:dyDescent="0.25">
      <c r="B42" s="308" t="s">
        <v>2364</v>
      </c>
      <c r="C42" s="308" t="s">
        <v>2363</v>
      </c>
      <c r="D42" s="308" t="s">
        <v>1439</v>
      </c>
      <c r="E42" s="308" t="s">
        <v>1440</v>
      </c>
    </row>
    <row r="43" spans="2:5" x14ac:dyDescent="0.25">
      <c r="B43" s="308" t="s">
        <v>2365</v>
      </c>
      <c r="C43" s="308" t="s">
        <v>2366</v>
      </c>
      <c r="D43" s="308" t="s">
        <v>1287</v>
      </c>
      <c r="E43" s="308" t="s">
        <v>1226</v>
      </c>
    </row>
    <row r="44" spans="2:5" x14ac:dyDescent="0.25">
      <c r="B44" s="308" t="s">
        <v>2367</v>
      </c>
      <c r="C44" s="308" t="s">
        <v>1445</v>
      </c>
      <c r="D44" s="308" t="s">
        <v>1446</v>
      </c>
      <c r="E44" s="308" t="s">
        <v>1229</v>
      </c>
    </row>
    <row r="45" spans="2:5" x14ac:dyDescent="0.25">
      <c r="B45" s="308" t="s">
        <v>2368</v>
      </c>
      <c r="C45" s="308" t="s">
        <v>2369</v>
      </c>
      <c r="D45" s="308" t="s">
        <v>1309</v>
      </c>
      <c r="E45" s="308" t="s">
        <v>1222</v>
      </c>
    </row>
    <row r="46" spans="2:5" x14ac:dyDescent="0.25">
      <c r="B46" s="308" t="s">
        <v>2370</v>
      </c>
      <c r="C46" s="308" t="s">
        <v>2371</v>
      </c>
      <c r="D46" s="308" t="s">
        <v>1439</v>
      </c>
      <c r="E46" s="308" t="s">
        <v>1440</v>
      </c>
    </row>
    <row r="47" spans="2:5" x14ac:dyDescent="0.25">
      <c r="B47" s="308" t="s">
        <v>2372</v>
      </c>
      <c r="C47" s="308" t="s">
        <v>2371</v>
      </c>
      <c r="D47" s="308" t="s">
        <v>1439</v>
      </c>
      <c r="E47" s="308" t="s">
        <v>1440</v>
      </c>
    </row>
    <row r="48" spans="2:5" x14ac:dyDescent="0.25">
      <c r="B48" s="308" t="s">
        <v>2373</v>
      </c>
      <c r="C48" s="308" t="s">
        <v>2374</v>
      </c>
      <c r="D48" s="308" t="s">
        <v>1287</v>
      </c>
      <c r="E48" s="308" t="s">
        <v>1226</v>
      </c>
    </row>
    <row r="49" spans="2:5" x14ac:dyDescent="0.25">
      <c r="B49" s="308" t="s">
        <v>2375</v>
      </c>
      <c r="C49" s="308" t="s">
        <v>2376</v>
      </c>
      <c r="D49" s="308" t="s">
        <v>1411</v>
      </c>
      <c r="E49" s="308" t="s">
        <v>1217</v>
      </c>
    </row>
    <row r="50" spans="2:5" x14ac:dyDescent="0.25">
      <c r="B50" s="308" t="s">
        <v>2377</v>
      </c>
      <c r="C50" s="308" t="s">
        <v>2378</v>
      </c>
      <c r="D50" s="308" t="s">
        <v>1439</v>
      </c>
      <c r="E50" s="308" t="s">
        <v>1440</v>
      </c>
    </row>
    <row r="51" spans="2:5" x14ac:dyDescent="0.25">
      <c r="B51" s="308" t="s">
        <v>1230</v>
      </c>
      <c r="C51" s="308" t="s">
        <v>1231</v>
      </c>
      <c r="D51" s="308" t="s">
        <v>1211</v>
      </c>
      <c r="E51" s="308" t="s">
        <v>1212</v>
      </c>
    </row>
    <row r="52" spans="2:5" x14ac:dyDescent="0.25">
      <c r="B52" s="308" t="s">
        <v>2379</v>
      </c>
      <c r="C52" s="308" t="s">
        <v>2380</v>
      </c>
      <c r="D52" s="308" t="s">
        <v>1309</v>
      </c>
      <c r="E52" s="308" t="s">
        <v>1222</v>
      </c>
    </row>
    <row r="53" spans="2:5" x14ac:dyDescent="0.25">
      <c r="B53" s="308" t="s">
        <v>2381</v>
      </c>
      <c r="C53" s="308" t="s">
        <v>2382</v>
      </c>
      <c r="D53" s="308" t="s">
        <v>1439</v>
      </c>
      <c r="E53" s="308" t="s">
        <v>1440</v>
      </c>
    </row>
    <row r="54" spans="2:5" x14ac:dyDescent="0.25">
      <c r="B54" s="308" t="s">
        <v>2383</v>
      </c>
      <c r="C54" s="308" t="s">
        <v>2384</v>
      </c>
      <c r="D54" s="308" t="s">
        <v>1309</v>
      </c>
      <c r="E54" s="308" t="s">
        <v>1222</v>
      </c>
    </row>
    <row r="55" spans="2:5" x14ac:dyDescent="0.25">
      <c r="B55" s="308" t="s">
        <v>1375</v>
      </c>
      <c r="C55" s="308" t="s">
        <v>1376</v>
      </c>
      <c r="D55" s="308" t="s">
        <v>1439</v>
      </c>
      <c r="E55" s="308" t="s">
        <v>1440</v>
      </c>
    </row>
    <row r="56" spans="2:5" x14ac:dyDescent="0.25">
      <c r="B56" s="308" t="s">
        <v>1301</v>
      </c>
      <c r="C56" s="308" t="s">
        <v>1302</v>
      </c>
      <c r="D56" s="308" t="s">
        <v>1287</v>
      </c>
      <c r="E56" s="308" t="s">
        <v>1226</v>
      </c>
    </row>
    <row r="57" spans="2:5" x14ac:dyDescent="0.25">
      <c r="B57" s="308" t="s">
        <v>1423</v>
      </c>
      <c r="C57" s="308" t="s">
        <v>1424</v>
      </c>
      <c r="D57" s="308" t="s">
        <v>1411</v>
      </c>
      <c r="E57" s="308" t="s">
        <v>1217</v>
      </c>
    </row>
    <row r="58" spans="2:5" x14ac:dyDescent="0.25">
      <c r="B58" s="308" t="s">
        <v>1437</v>
      </c>
      <c r="C58" s="308" t="s">
        <v>1438</v>
      </c>
      <c r="D58" s="308" t="s">
        <v>1429</v>
      </c>
      <c r="E58" s="308" t="s">
        <v>1219</v>
      </c>
    </row>
    <row r="59" spans="2:5" x14ac:dyDescent="0.25">
      <c r="B59" s="308" t="s">
        <v>2385</v>
      </c>
      <c r="C59" s="308" t="s">
        <v>1438</v>
      </c>
      <c r="D59" s="308" t="s">
        <v>1429</v>
      </c>
      <c r="E59" s="308" t="s">
        <v>1219</v>
      </c>
    </row>
    <row r="60" spans="2:5" x14ac:dyDescent="0.25">
      <c r="B60" s="308" t="s">
        <v>2386</v>
      </c>
      <c r="C60" s="308" t="s">
        <v>2387</v>
      </c>
      <c r="D60" s="308" t="s">
        <v>1287</v>
      </c>
      <c r="E60" s="308" t="s">
        <v>1226</v>
      </c>
    </row>
    <row r="61" spans="2:5" x14ac:dyDescent="0.25">
      <c r="B61" s="308" t="s">
        <v>2388</v>
      </c>
      <c r="C61" s="308" t="s">
        <v>1424</v>
      </c>
      <c r="D61" s="308" t="s">
        <v>1411</v>
      </c>
      <c r="E61" s="308" t="s">
        <v>1217</v>
      </c>
    </row>
    <row r="62" spans="2:5" x14ac:dyDescent="0.25">
      <c r="B62" s="308" t="s">
        <v>2389</v>
      </c>
      <c r="C62" s="308" t="s">
        <v>1438</v>
      </c>
      <c r="D62" s="308" t="s">
        <v>1429</v>
      </c>
      <c r="E62" s="308" t="s">
        <v>1219</v>
      </c>
    </row>
    <row r="63" spans="2:5" x14ac:dyDescent="0.25">
      <c r="B63" s="308" t="s">
        <v>2390</v>
      </c>
      <c r="C63" s="308" t="s">
        <v>1438</v>
      </c>
      <c r="D63" s="308" t="s">
        <v>1429</v>
      </c>
      <c r="E63" s="308" t="s">
        <v>1219</v>
      </c>
    </row>
    <row r="64" spans="2:5" x14ac:dyDescent="0.25">
      <c r="B64" s="308" t="s">
        <v>2391</v>
      </c>
      <c r="C64" s="308" t="s">
        <v>2392</v>
      </c>
      <c r="D64" s="308" t="s">
        <v>1287</v>
      </c>
      <c r="E64" s="308" t="s">
        <v>1226</v>
      </c>
    </row>
    <row r="65" spans="2:5" x14ac:dyDescent="0.25">
      <c r="B65" s="308" t="s">
        <v>1328</v>
      </c>
      <c r="C65" s="308" t="s">
        <v>1329</v>
      </c>
      <c r="D65" s="308" t="s">
        <v>1309</v>
      </c>
      <c r="E65" s="308" t="s">
        <v>1222</v>
      </c>
    </row>
    <row r="66" spans="2:5" x14ac:dyDescent="0.25">
      <c r="B66" s="308" t="s">
        <v>1252</v>
      </c>
      <c r="C66" s="308" t="s">
        <v>1253</v>
      </c>
      <c r="D66" s="308" t="s">
        <v>1250</v>
      </c>
      <c r="E66" s="308" t="s">
        <v>1251</v>
      </c>
    </row>
    <row r="67" spans="2:5" x14ac:dyDescent="0.25">
      <c r="B67" s="308" t="s">
        <v>1380</v>
      </c>
      <c r="C67" s="308" t="s">
        <v>1381</v>
      </c>
      <c r="D67" s="308" t="s">
        <v>1439</v>
      </c>
      <c r="E67" s="308" t="s">
        <v>1440</v>
      </c>
    </row>
    <row r="68" spans="2:5" x14ac:dyDescent="0.25">
      <c r="B68" s="308" t="s">
        <v>1396</v>
      </c>
      <c r="C68" s="308" t="s">
        <v>1397</v>
      </c>
      <c r="D68" s="308" t="s">
        <v>1439</v>
      </c>
      <c r="E68" s="308" t="s">
        <v>1440</v>
      </c>
    </row>
    <row r="69" spans="2:5" x14ac:dyDescent="0.25">
      <c r="B69" s="308" t="s">
        <v>1367</v>
      </c>
      <c r="C69" s="308" t="s">
        <v>1368</v>
      </c>
      <c r="D69" s="308" t="s">
        <v>1439</v>
      </c>
      <c r="E69" s="308" t="s">
        <v>1440</v>
      </c>
    </row>
    <row r="70" spans="2:5" x14ac:dyDescent="0.25">
      <c r="B70" s="308" t="s">
        <v>1373</v>
      </c>
      <c r="C70" s="308" t="s">
        <v>1374</v>
      </c>
      <c r="D70" s="308" t="s">
        <v>1439</v>
      </c>
      <c r="E70" s="308" t="s">
        <v>1440</v>
      </c>
    </row>
    <row r="71" spans="2:5" x14ac:dyDescent="0.25">
      <c r="B71" s="308" t="s">
        <v>2393</v>
      </c>
      <c r="C71" s="308" t="s">
        <v>1374</v>
      </c>
      <c r="D71" s="308" t="s">
        <v>1439</v>
      </c>
      <c r="E71" s="308" t="s">
        <v>1440</v>
      </c>
    </row>
    <row r="72" spans="2:5" x14ac:dyDescent="0.25">
      <c r="B72" s="308" t="s">
        <v>2394</v>
      </c>
      <c r="C72" s="308" t="s">
        <v>2395</v>
      </c>
      <c r="D72" s="308" t="s">
        <v>1439</v>
      </c>
      <c r="E72" s="308" t="s">
        <v>1440</v>
      </c>
    </row>
    <row r="73" spans="2:5" x14ac:dyDescent="0.25">
      <c r="B73" s="308" t="s">
        <v>1337</v>
      </c>
      <c r="C73" s="308" t="s">
        <v>1338</v>
      </c>
      <c r="D73" s="308" t="s">
        <v>1466</v>
      </c>
      <c r="E73" s="308" t="s">
        <v>1467</v>
      </c>
    </row>
    <row r="74" spans="2:5" x14ac:dyDescent="0.25">
      <c r="B74" s="308" t="s">
        <v>2396</v>
      </c>
      <c r="C74" s="308" t="s">
        <v>2397</v>
      </c>
      <c r="D74" s="308" t="s">
        <v>1309</v>
      </c>
      <c r="E74" s="308" t="s">
        <v>1222</v>
      </c>
    </row>
    <row r="75" spans="2:5" x14ac:dyDescent="0.25">
      <c r="B75" s="308" t="s">
        <v>1447</v>
      </c>
      <c r="C75" s="308" t="s">
        <v>1448</v>
      </c>
      <c r="D75" s="308" t="s">
        <v>1446</v>
      </c>
      <c r="E75" s="308" t="s">
        <v>1229</v>
      </c>
    </row>
    <row r="76" spans="2:5" x14ac:dyDescent="0.25">
      <c r="B76" s="308" t="s">
        <v>923</v>
      </c>
      <c r="C76" s="308" t="s">
        <v>1425</v>
      </c>
      <c r="D76" s="308" t="s">
        <v>1411</v>
      </c>
      <c r="E76" s="308" t="s">
        <v>1217</v>
      </c>
    </row>
    <row r="77" spans="2:5" x14ac:dyDescent="0.25">
      <c r="B77" s="308" t="s">
        <v>2398</v>
      </c>
      <c r="C77" s="308" t="s">
        <v>1433</v>
      </c>
      <c r="D77" s="308" t="s">
        <v>1429</v>
      </c>
      <c r="E77" s="308" t="s">
        <v>1219</v>
      </c>
    </row>
    <row r="78" spans="2:5" x14ac:dyDescent="0.25">
      <c r="B78" s="308" t="s">
        <v>1432</v>
      </c>
      <c r="C78" s="308" t="s">
        <v>1433</v>
      </c>
      <c r="D78" s="308" t="s">
        <v>1429</v>
      </c>
      <c r="E78" s="308" t="s">
        <v>1219</v>
      </c>
    </row>
    <row r="79" spans="2:5" x14ac:dyDescent="0.25">
      <c r="B79" s="308" t="s">
        <v>2399</v>
      </c>
      <c r="C79" s="308" t="s">
        <v>2400</v>
      </c>
      <c r="D79" s="308" t="s">
        <v>1309</v>
      </c>
      <c r="E79" s="308" t="s">
        <v>1222</v>
      </c>
    </row>
    <row r="80" spans="2:5" x14ac:dyDescent="0.25">
      <c r="B80" s="308" t="s">
        <v>2401</v>
      </c>
      <c r="C80" s="308" t="s">
        <v>2402</v>
      </c>
      <c r="D80" s="308" t="s">
        <v>1287</v>
      </c>
      <c r="E80" s="308" t="s">
        <v>1226</v>
      </c>
    </row>
    <row r="81" spans="2:5" x14ac:dyDescent="0.25">
      <c r="B81" s="308" t="s">
        <v>2403</v>
      </c>
      <c r="C81" s="308" t="s">
        <v>2404</v>
      </c>
      <c r="D81" s="308" t="s">
        <v>1439</v>
      </c>
      <c r="E81" s="308" t="s">
        <v>1440</v>
      </c>
    </row>
    <row r="82" spans="2:5" x14ac:dyDescent="0.25">
      <c r="B82" s="308" t="s">
        <v>2405</v>
      </c>
      <c r="C82" s="308" t="s">
        <v>2404</v>
      </c>
      <c r="D82" s="308" t="s">
        <v>1439</v>
      </c>
      <c r="E82" s="308" t="s">
        <v>1440</v>
      </c>
    </row>
    <row r="83" spans="2:5" x14ac:dyDescent="0.25">
      <c r="B83" s="308" t="s">
        <v>2406</v>
      </c>
      <c r="C83" s="308" t="s">
        <v>2407</v>
      </c>
      <c r="D83" s="308" t="s">
        <v>1287</v>
      </c>
      <c r="E83" s="308" t="s">
        <v>1226</v>
      </c>
    </row>
    <row r="84" spans="2:5" x14ac:dyDescent="0.25">
      <c r="B84" s="308" t="s">
        <v>931</v>
      </c>
      <c r="C84" s="308" t="s">
        <v>1448</v>
      </c>
      <c r="D84" s="308" t="s">
        <v>1446</v>
      </c>
      <c r="E84" s="308" t="s">
        <v>1229</v>
      </c>
    </row>
    <row r="85" spans="2:5" x14ac:dyDescent="0.25">
      <c r="B85" s="308" t="s">
        <v>1285</v>
      </c>
      <c r="C85" s="308" t="s">
        <v>1286</v>
      </c>
      <c r="D85" s="308" t="s">
        <v>1287</v>
      </c>
      <c r="E85" s="308" t="s">
        <v>1226</v>
      </c>
    </row>
    <row r="86" spans="2:5" x14ac:dyDescent="0.25">
      <c r="B86" s="308" t="s">
        <v>2408</v>
      </c>
      <c r="C86" s="308" t="s">
        <v>2409</v>
      </c>
      <c r="D86" s="308" t="s">
        <v>1411</v>
      </c>
      <c r="E86" s="308" t="s">
        <v>1217</v>
      </c>
    </row>
    <row r="87" spans="2:5" x14ac:dyDescent="0.25">
      <c r="B87" s="308" t="s">
        <v>2410</v>
      </c>
      <c r="C87" s="308" t="s">
        <v>2354</v>
      </c>
      <c r="D87" s="308" t="s">
        <v>1439</v>
      </c>
      <c r="E87" s="308" t="s">
        <v>1440</v>
      </c>
    </row>
    <row r="88" spans="2:5" x14ac:dyDescent="0.25">
      <c r="B88" s="308" t="s">
        <v>2411</v>
      </c>
      <c r="C88" s="308" t="s">
        <v>1286</v>
      </c>
      <c r="D88" s="308" t="s">
        <v>1287</v>
      </c>
      <c r="E88" s="308" t="s">
        <v>1226</v>
      </c>
    </row>
    <row r="89" spans="2:5" x14ac:dyDescent="0.25">
      <c r="B89" s="308" t="s">
        <v>1210</v>
      </c>
      <c r="C89" s="308" t="s">
        <v>1232</v>
      </c>
      <c r="D89" s="308" t="s">
        <v>1211</v>
      </c>
      <c r="E89" s="308" t="s">
        <v>1212</v>
      </c>
    </row>
    <row r="90" spans="2:5" x14ac:dyDescent="0.25">
      <c r="B90" s="308" t="s">
        <v>1227</v>
      </c>
      <c r="C90" s="308" t="s">
        <v>1233</v>
      </c>
      <c r="D90" s="308" t="s">
        <v>1234</v>
      </c>
      <c r="E90" s="308" t="s">
        <v>1235</v>
      </c>
    </row>
    <row r="91" spans="2:5" x14ac:dyDescent="0.25">
      <c r="B91" s="308" t="s">
        <v>1238</v>
      </c>
      <c r="C91" s="308" t="s">
        <v>1239</v>
      </c>
      <c r="D91" s="308" t="s">
        <v>1234</v>
      </c>
      <c r="E91" s="308" t="s">
        <v>1235</v>
      </c>
    </row>
    <row r="92" spans="2:5" x14ac:dyDescent="0.25">
      <c r="B92" s="308" t="s">
        <v>1236</v>
      </c>
      <c r="C92" s="308" t="s">
        <v>1237</v>
      </c>
      <c r="D92" s="308" t="s">
        <v>1234</v>
      </c>
      <c r="E92" s="308" t="s">
        <v>1235</v>
      </c>
    </row>
    <row r="93" spans="2:5" x14ac:dyDescent="0.25">
      <c r="B93" s="308" t="s">
        <v>1341</v>
      </c>
      <c r="C93" s="308" t="s">
        <v>1342</v>
      </c>
      <c r="D93" s="308" t="s">
        <v>1466</v>
      </c>
      <c r="E93" s="308" t="s">
        <v>1467</v>
      </c>
    </row>
    <row r="94" spans="2:5" x14ac:dyDescent="0.25">
      <c r="B94" s="308" t="s">
        <v>1215</v>
      </c>
      <c r="C94" s="308" t="s">
        <v>1406</v>
      </c>
      <c r="D94" s="308" t="s">
        <v>1403</v>
      </c>
      <c r="E94" s="308" t="s">
        <v>1216</v>
      </c>
    </row>
    <row r="95" spans="2:5" x14ac:dyDescent="0.25">
      <c r="B95" s="308" t="s">
        <v>1334</v>
      </c>
      <c r="C95" s="308" t="s">
        <v>1335</v>
      </c>
      <c r="D95" s="308" t="s">
        <v>1466</v>
      </c>
      <c r="E95" s="308" t="s">
        <v>1467</v>
      </c>
    </row>
    <row r="96" spans="2:5" x14ac:dyDescent="0.25">
      <c r="B96" s="308" t="s">
        <v>14</v>
      </c>
      <c r="C96" s="308" t="s">
        <v>1310</v>
      </c>
      <c r="D96" s="308" t="s">
        <v>1309</v>
      </c>
      <c r="E96" s="308" t="s">
        <v>1222</v>
      </c>
    </row>
    <row r="97" spans="2:5" x14ac:dyDescent="0.25">
      <c r="B97" s="308" t="s">
        <v>1318</v>
      </c>
      <c r="C97" s="308" t="s">
        <v>1319</v>
      </c>
      <c r="D97" s="308" t="s">
        <v>1309</v>
      </c>
      <c r="E97" s="308" t="s">
        <v>1222</v>
      </c>
    </row>
    <row r="98" spans="2:5" x14ac:dyDescent="0.25">
      <c r="B98" s="308" t="s">
        <v>1213</v>
      </c>
      <c r="C98" s="308" t="s">
        <v>1258</v>
      </c>
      <c r="D98" s="308" t="s">
        <v>1250</v>
      </c>
      <c r="E98" s="308" t="s">
        <v>1251</v>
      </c>
    </row>
    <row r="99" spans="2:5" x14ac:dyDescent="0.25">
      <c r="B99" s="308" t="s">
        <v>1256</v>
      </c>
      <c r="C99" s="308" t="s">
        <v>1257</v>
      </c>
      <c r="D99" s="308" t="s">
        <v>1250</v>
      </c>
      <c r="E99" s="308" t="s">
        <v>1251</v>
      </c>
    </row>
    <row r="100" spans="2:5" x14ac:dyDescent="0.25">
      <c r="B100" s="308" t="s">
        <v>1281</v>
      </c>
      <c r="C100" s="308" t="s">
        <v>1282</v>
      </c>
      <c r="D100" s="308" t="s">
        <v>1274</v>
      </c>
      <c r="E100" s="308" t="s">
        <v>1224</v>
      </c>
    </row>
    <row r="101" spans="2:5" x14ac:dyDescent="0.25">
      <c r="B101" s="308" t="s">
        <v>1588</v>
      </c>
      <c r="C101" s="308" t="s">
        <v>2412</v>
      </c>
      <c r="D101" s="308" t="s">
        <v>2413</v>
      </c>
      <c r="E101" s="308" t="s">
        <v>2414</v>
      </c>
    </row>
    <row r="102" spans="2:5" x14ac:dyDescent="0.25">
      <c r="B102" s="308" t="s">
        <v>2415</v>
      </c>
      <c r="C102" s="308" t="s">
        <v>1282</v>
      </c>
      <c r="D102" s="308" t="s">
        <v>1274</v>
      </c>
      <c r="E102" s="308" t="s">
        <v>1224</v>
      </c>
    </row>
    <row r="103" spans="2:5" x14ac:dyDescent="0.25">
      <c r="B103" s="308" t="s">
        <v>2415</v>
      </c>
      <c r="C103" s="308" t="s">
        <v>1282</v>
      </c>
      <c r="D103" s="308" t="s">
        <v>1274</v>
      </c>
      <c r="E103" s="308" t="s">
        <v>1224</v>
      </c>
    </row>
    <row r="104" spans="2:5" x14ac:dyDescent="0.25">
      <c r="B104" s="308" t="s">
        <v>2416</v>
      </c>
      <c r="C104" s="308" t="s">
        <v>1258</v>
      </c>
      <c r="D104" s="308" t="s">
        <v>1250</v>
      </c>
      <c r="E104" s="308" t="s">
        <v>1251</v>
      </c>
    </row>
    <row r="105" spans="2:5" x14ac:dyDescent="0.25">
      <c r="B105" s="308" t="s">
        <v>1353</v>
      </c>
      <c r="C105" s="308" t="s">
        <v>1354</v>
      </c>
      <c r="D105" s="308" t="s">
        <v>1466</v>
      </c>
      <c r="E105" s="308" t="s">
        <v>1467</v>
      </c>
    </row>
    <row r="106" spans="2:5" x14ac:dyDescent="0.25">
      <c r="B106" s="308" t="s">
        <v>973</v>
      </c>
      <c r="C106" s="308" t="s">
        <v>1360</v>
      </c>
      <c r="D106" s="308" t="s">
        <v>1439</v>
      </c>
      <c r="E106" s="308" t="s">
        <v>1440</v>
      </c>
    </row>
    <row r="107" spans="2:5" x14ac:dyDescent="0.25">
      <c r="B107" s="308" t="s">
        <v>2417</v>
      </c>
      <c r="C107" s="308" t="s">
        <v>1360</v>
      </c>
      <c r="D107" s="308" t="s">
        <v>1439</v>
      </c>
      <c r="E107" s="308" t="s">
        <v>1440</v>
      </c>
    </row>
    <row r="108" spans="2:5" x14ac:dyDescent="0.25">
      <c r="B108" s="308" t="s">
        <v>975</v>
      </c>
      <c r="C108" s="308" t="s">
        <v>1292</v>
      </c>
      <c r="D108" s="308" t="s">
        <v>1287</v>
      </c>
      <c r="E108" s="308" t="s">
        <v>1226</v>
      </c>
    </row>
    <row r="109" spans="2:5" x14ac:dyDescent="0.25">
      <c r="B109" s="308" t="s">
        <v>2418</v>
      </c>
      <c r="C109" s="308" t="s">
        <v>2419</v>
      </c>
      <c r="D109" s="308" t="s">
        <v>1443</v>
      </c>
      <c r="E109" s="308" t="s">
        <v>1444</v>
      </c>
    </row>
    <row r="110" spans="2:5" x14ac:dyDescent="0.25">
      <c r="B110" s="308" t="s">
        <v>1421</v>
      </c>
      <c r="C110" s="308" t="s">
        <v>1422</v>
      </c>
      <c r="D110" s="308" t="s">
        <v>1411</v>
      </c>
      <c r="E110" s="308" t="s">
        <v>1217</v>
      </c>
    </row>
    <row r="111" spans="2:5" x14ac:dyDescent="0.25">
      <c r="B111" s="308" t="s">
        <v>1435</v>
      </c>
      <c r="C111" s="308" t="s">
        <v>1436</v>
      </c>
      <c r="D111" s="308" t="s">
        <v>1429</v>
      </c>
      <c r="E111" s="308" t="s">
        <v>1219</v>
      </c>
    </row>
    <row r="112" spans="2:5" x14ac:dyDescent="0.25">
      <c r="B112" s="308" t="s">
        <v>2420</v>
      </c>
      <c r="C112" s="308" t="s">
        <v>1436</v>
      </c>
      <c r="D112" s="308" t="s">
        <v>1429</v>
      </c>
      <c r="E112" s="308" t="s">
        <v>1219</v>
      </c>
    </row>
    <row r="113" spans="2:5" x14ac:dyDescent="0.25">
      <c r="B113" s="308" t="s">
        <v>2420</v>
      </c>
      <c r="C113" s="308" t="s">
        <v>1436</v>
      </c>
      <c r="D113" s="308" t="s">
        <v>1429</v>
      </c>
      <c r="E113" s="308" t="s">
        <v>1219</v>
      </c>
    </row>
    <row r="114" spans="2:5" x14ac:dyDescent="0.25">
      <c r="B114" s="308" t="s">
        <v>2421</v>
      </c>
      <c r="C114" s="308" t="s">
        <v>2419</v>
      </c>
      <c r="D114" s="308" t="s">
        <v>1443</v>
      </c>
      <c r="E114" s="308" t="s">
        <v>1444</v>
      </c>
    </row>
    <row r="115" spans="2:5" x14ac:dyDescent="0.25">
      <c r="B115" s="308" t="s">
        <v>2422</v>
      </c>
      <c r="C115" s="308" t="s">
        <v>1422</v>
      </c>
      <c r="D115" s="308" t="s">
        <v>1411</v>
      </c>
      <c r="E115" s="308" t="s">
        <v>1217</v>
      </c>
    </row>
    <row r="116" spans="2:5" x14ac:dyDescent="0.25">
      <c r="B116" s="308" t="s">
        <v>2423</v>
      </c>
      <c r="C116" s="308" t="s">
        <v>1436</v>
      </c>
      <c r="D116" s="308" t="s">
        <v>1429</v>
      </c>
      <c r="E116" s="308" t="s">
        <v>1219</v>
      </c>
    </row>
    <row r="117" spans="2:5" x14ac:dyDescent="0.25">
      <c r="B117" s="308" t="s">
        <v>2424</v>
      </c>
      <c r="C117" s="308" t="s">
        <v>1436</v>
      </c>
      <c r="D117" s="308" t="s">
        <v>1429</v>
      </c>
      <c r="E117" s="308" t="s">
        <v>1219</v>
      </c>
    </row>
    <row r="118" spans="2:5" x14ac:dyDescent="0.25">
      <c r="B118" s="308" t="s">
        <v>1320</v>
      </c>
      <c r="C118" s="308" t="s">
        <v>2425</v>
      </c>
      <c r="D118" s="308" t="s">
        <v>1309</v>
      </c>
      <c r="E118" s="308" t="s">
        <v>1222</v>
      </c>
    </row>
    <row r="119" spans="2:5" x14ac:dyDescent="0.25">
      <c r="B119" s="308" t="s">
        <v>2426</v>
      </c>
      <c r="C119" s="308" t="s">
        <v>2427</v>
      </c>
      <c r="D119" s="308" t="s">
        <v>1274</v>
      </c>
      <c r="E119" s="308" t="s">
        <v>1224</v>
      </c>
    </row>
    <row r="120" spans="2:5" x14ac:dyDescent="0.25">
      <c r="B120" s="308" t="s">
        <v>2428</v>
      </c>
      <c r="C120" s="308" t="s">
        <v>2427</v>
      </c>
      <c r="D120" s="308" t="s">
        <v>1274</v>
      </c>
      <c r="E120" s="308" t="s">
        <v>1224</v>
      </c>
    </row>
    <row r="121" spans="2:5" x14ac:dyDescent="0.25">
      <c r="B121" s="308" t="s">
        <v>1349</v>
      </c>
      <c r="C121" s="308" t="s">
        <v>1350</v>
      </c>
      <c r="D121" s="308" t="s">
        <v>1466</v>
      </c>
      <c r="E121" s="308" t="s">
        <v>1467</v>
      </c>
    </row>
    <row r="122" spans="2:5" x14ac:dyDescent="0.25">
      <c r="B122" s="308" t="s">
        <v>1458</v>
      </c>
      <c r="C122" s="308" t="s">
        <v>1459</v>
      </c>
      <c r="D122" s="308" t="s">
        <v>1460</v>
      </c>
      <c r="E122" s="308" t="s">
        <v>1461</v>
      </c>
    </row>
    <row r="123" spans="2:5" x14ac:dyDescent="0.25">
      <c r="B123" s="308" t="s">
        <v>1458</v>
      </c>
      <c r="C123" s="308" t="s">
        <v>1459</v>
      </c>
      <c r="D123" s="308" t="s">
        <v>1460</v>
      </c>
      <c r="E123" s="308" t="s">
        <v>1461</v>
      </c>
    </row>
    <row r="124" spans="2:5" x14ac:dyDescent="0.25">
      <c r="B124" s="308" t="s">
        <v>2429</v>
      </c>
      <c r="C124" s="308" t="s">
        <v>1459</v>
      </c>
      <c r="D124" s="308" t="s">
        <v>1460</v>
      </c>
      <c r="E124" s="308" t="s">
        <v>1461</v>
      </c>
    </row>
    <row r="125" spans="2:5" x14ac:dyDescent="0.25">
      <c r="B125" s="308" t="s">
        <v>2430</v>
      </c>
      <c r="C125" s="308" t="s">
        <v>1459</v>
      </c>
      <c r="D125" s="308" t="s">
        <v>1460</v>
      </c>
      <c r="E125" s="308" t="s">
        <v>1461</v>
      </c>
    </row>
    <row r="126" spans="2:5" x14ac:dyDescent="0.25">
      <c r="B126" s="308" t="s">
        <v>1392</v>
      </c>
      <c r="C126" s="308" t="s">
        <v>1393</v>
      </c>
      <c r="D126" s="308" t="s">
        <v>1439</v>
      </c>
      <c r="E126" s="308" t="s">
        <v>1440</v>
      </c>
    </row>
    <row r="127" spans="2:5" x14ac:dyDescent="0.25">
      <c r="B127" s="308" t="s">
        <v>1241</v>
      </c>
      <c r="C127" s="308" t="s">
        <v>1242</v>
      </c>
      <c r="D127" s="308" t="s">
        <v>1240</v>
      </c>
      <c r="E127" s="308" t="s">
        <v>1221</v>
      </c>
    </row>
    <row r="128" spans="2:5" x14ac:dyDescent="0.25">
      <c r="B128" s="308" t="s">
        <v>1243</v>
      </c>
      <c r="C128" s="308" t="s">
        <v>1244</v>
      </c>
      <c r="D128" s="308" t="s">
        <v>1240</v>
      </c>
      <c r="E128" s="308" t="s">
        <v>1221</v>
      </c>
    </row>
    <row r="129" spans="2:5" x14ac:dyDescent="0.25">
      <c r="B129" s="308" t="s">
        <v>2431</v>
      </c>
      <c r="C129" s="308" t="s">
        <v>1244</v>
      </c>
      <c r="D129" s="308" t="s">
        <v>1240</v>
      </c>
      <c r="E129" s="308" t="s">
        <v>1221</v>
      </c>
    </row>
    <row r="130" spans="2:5" x14ac:dyDescent="0.25">
      <c r="B130" s="308" t="s">
        <v>1267</v>
      </c>
      <c r="C130" s="308" t="s">
        <v>1268</v>
      </c>
      <c r="D130" s="308" t="s">
        <v>1262</v>
      </c>
      <c r="E130" s="308" t="s">
        <v>1263</v>
      </c>
    </row>
    <row r="131" spans="2:5" x14ac:dyDescent="0.25">
      <c r="B131" s="308" t="s">
        <v>1264</v>
      </c>
      <c r="C131" s="308" t="s">
        <v>1265</v>
      </c>
      <c r="D131" s="308" t="s">
        <v>1262</v>
      </c>
      <c r="E131" s="308" t="s">
        <v>1263</v>
      </c>
    </row>
    <row r="132" spans="2:5" x14ac:dyDescent="0.25">
      <c r="B132" s="308" t="s">
        <v>1259</v>
      </c>
      <c r="C132" s="308" t="s">
        <v>1261</v>
      </c>
      <c r="D132" s="308" t="s">
        <v>1262</v>
      </c>
      <c r="E132" s="308" t="s">
        <v>1263</v>
      </c>
    </row>
    <row r="133" spans="2:5" x14ac:dyDescent="0.25">
      <c r="B133" s="308" t="s">
        <v>995</v>
      </c>
      <c r="C133" s="308" t="s">
        <v>1308</v>
      </c>
      <c r="D133" s="308" t="s">
        <v>1309</v>
      </c>
      <c r="E133" s="308" t="s">
        <v>1222</v>
      </c>
    </row>
    <row r="134" spans="2:5" x14ac:dyDescent="0.25">
      <c r="B134" s="308" t="s">
        <v>1307</v>
      </c>
      <c r="C134" s="308" t="s">
        <v>1308</v>
      </c>
      <c r="D134" s="308" t="s">
        <v>1309</v>
      </c>
      <c r="E134" s="308" t="s">
        <v>1222</v>
      </c>
    </row>
    <row r="135" spans="2:5" x14ac:dyDescent="0.25">
      <c r="B135" s="308" t="s">
        <v>1277</v>
      </c>
      <c r="C135" s="308" t="s">
        <v>1278</v>
      </c>
      <c r="D135" s="308" t="s">
        <v>1274</v>
      </c>
      <c r="E135" s="308" t="s">
        <v>1224</v>
      </c>
    </row>
    <row r="136" spans="2:5" x14ac:dyDescent="0.25">
      <c r="B136" s="308" t="s">
        <v>1283</v>
      </c>
      <c r="C136" s="308" t="s">
        <v>1284</v>
      </c>
      <c r="D136" s="308" t="s">
        <v>1274</v>
      </c>
      <c r="E136" s="308" t="s">
        <v>1224</v>
      </c>
    </row>
    <row r="137" spans="2:5" x14ac:dyDescent="0.25">
      <c r="B137" s="308" t="s">
        <v>1330</v>
      </c>
      <c r="C137" s="308" t="s">
        <v>1331</v>
      </c>
      <c r="D137" s="308" t="s">
        <v>1309</v>
      </c>
      <c r="E137" s="308" t="s">
        <v>1222</v>
      </c>
    </row>
    <row r="138" spans="2:5" x14ac:dyDescent="0.25">
      <c r="B138" s="308" t="s">
        <v>284</v>
      </c>
      <c r="C138" s="308" t="s">
        <v>1232</v>
      </c>
      <c r="D138" s="308" t="s">
        <v>1211</v>
      </c>
      <c r="E138" s="308" t="s">
        <v>1212</v>
      </c>
    </row>
    <row r="139" spans="2:5" x14ac:dyDescent="0.25">
      <c r="B139" s="308" t="s">
        <v>1225</v>
      </c>
      <c r="C139" s="308" t="s">
        <v>1290</v>
      </c>
      <c r="D139" s="308" t="s">
        <v>1287</v>
      </c>
      <c r="E139" s="308" t="s">
        <v>1226</v>
      </c>
    </row>
    <row r="140" spans="2:5" x14ac:dyDescent="0.25">
      <c r="B140" s="308" t="s">
        <v>1441</v>
      </c>
      <c r="C140" s="308" t="s">
        <v>1442</v>
      </c>
      <c r="D140" s="308" t="s">
        <v>1443</v>
      </c>
      <c r="E140" s="308" t="s">
        <v>1444</v>
      </c>
    </row>
    <row r="141" spans="2:5" x14ac:dyDescent="0.25">
      <c r="B141" s="308" t="s">
        <v>1205</v>
      </c>
      <c r="C141" s="308" t="s">
        <v>1412</v>
      </c>
      <c r="D141" s="308" t="s">
        <v>1411</v>
      </c>
      <c r="E141" s="308" t="s">
        <v>1217</v>
      </c>
    </row>
    <row r="142" spans="2:5" x14ac:dyDescent="0.25">
      <c r="B142" s="308" t="s">
        <v>1218</v>
      </c>
      <c r="C142" s="308" t="s">
        <v>1434</v>
      </c>
      <c r="D142" s="308" t="s">
        <v>1429</v>
      </c>
      <c r="E142" s="308" t="s">
        <v>1219</v>
      </c>
    </row>
    <row r="143" spans="2:5" x14ac:dyDescent="0.25">
      <c r="B143" s="308" t="s">
        <v>1427</v>
      </c>
      <c r="C143" s="308" t="s">
        <v>1428</v>
      </c>
      <c r="D143" s="308" t="s">
        <v>1429</v>
      </c>
      <c r="E143" s="308" t="s">
        <v>1219</v>
      </c>
    </row>
    <row r="144" spans="2:5" x14ac:dyDescent="0.25">
      <c r="B144" s="308" t="s">
        <v>2432</v>
      </c>
      <c r="C144" s="308" t="s">
        <v>1434</v>
      </c>
      <c r="D144" s="308" t="s">
        <v>1429</v>
      </c>
      <c r="E144" s="308" t="s">
        <v>1219</v>
      </c>
    </row>
    <row r="145" spans="2:5" x14ac:dyDescent="0.25">
      <c r="B145" s="308" t="s">
        <v>2432</v>
      </c>
      <c r="C145" s="308" t="s">
        <v>1434</v>
      </c>
      <c r="D145" s="308" t="s">
        <v>1429</v>
      </c>
      <c r="E145" s="308" t="s">
        <v>1219</v>
      </c>
    </row>
    <row r="146" spans="2:5" x14ac:dyDescent="0.25">
      <c r="B146" s="308" t="s">
        <v>1214</v>
      </c>
      <c r="C146" s="308" t="s">
        <v>1360</v>
      </c>
      <c r="D146" s="308" t="s">
        <v>1439</v>
      </c>
      <c r="E146" s="308" t="s">
        <v>1440</v>
      </c>
    </row>
    <row r="147" spans="2:5" x14ac:dyDescent="0.25">
      <c r="B147" s="308" t="s">
        <v>1220</v>
      </c>
      <c r="C147" s="308" t="s">
        <v>1245</v>
      </c>
      <c r="D147" s="308" t="s">
        <v>1240</v>
      </c>
      <c r="E147" s="308" t="s">
        <v>1221</v>
      </c>
    </row>
    <row r="148" spans="2:5" x14ac:dyDescent="0.25">
      <c r="B148" s="308" t="s">
        <v>1246</v>
      </c>
      <c r="C148" s="308" t="s">
        <v>1247</v>
      </c>
      <c r="D148" s="308" t="s">
        <v>1240</v>
      </c>
      <c r="E148" s="308" t="s">
        <v>1221</v>
      </c>
    </row>
    <row r="149" spans="2:5" x14ac:dyDescent="0.25">
      <c r="B149" s="308" t="s">
        <v>1260</v>
      </c>
      <c r="C149" s="308" t="s">
        <v>1266</v>
      </c>
      <c r="D149" s="308" t="s">
        <v>1262</v>
      </c>
      <c r="E149" s="308" t="s">
        <v>1263</v>
      </c>
    </row>
    <row r="150" spans="2:5" x14ac:dyDescent="0.25">
      <c r="B150" s="308" t="s">
        <v>1269</v>
      </c>
      <c r="C150" s="308" t="s">
        <v>1270</v>
      </c>
      <c r="D150" s="308" t="s">
        <v>1262</v>
      </c>
      <c r="E150" s="308" t="s">
        <v>1263</v>
      </c>
    </row>
    <row r="151" spans="2:5" x14ac:dyDescent="0.25">
      <c r="B151" s="308" t="s">
        <v>1271</v>
      </c>
      <c r="C151" s="308" t="s">
        <v>1272</v>
      </c>
      <c r="D151" s="308" t="s">
        <v>1262</v>
      </c>
      <c r="E151" s="308" t="s">
        <v>1263</v>
      </c>
    </row>
    <row r="152" spans="2:5" x14ac:dyDescent="0.25">
      <c r="B152" s="308" t="s">
        <v>2433</v>
      </c>
      <c r="C152" s="308" t="s">
        <v>1245</v>
      </c>
      <c r="D152" s="308" t="s">
        <v>1240</v>
      </c>
      <c r="E152" s="308" t="s">
        <v>1221</v>
      </c>
    </row>
    <row r="153" spans="2:5" x14ac:dyDescent="0.25">
      <c r="B153" s="308" t="s">
        <v>2434</v>
      </c>
      <c r="C153" s="308" t="s">
        <v>1247</v>
      </c>
      <c r="D153" s="308" t="s">
        <v>1240</v>
      </c>
      <c r="E153" s="308" t="s">
        <v>1221</v>
      </c>
    </row>
    <row r="154" spans="2:5" x14ac:dyDescent="0.25">
      <c r="B154" s="308" t="s">
        <v>2435</v>
      </c>
      <c r="C154" s="308" t="s">
        <v>1247</v>
      </c>
      <c r="D154" s="308" t="s">
        <v>1240</v>
      </c>
      <c r="E154" s="308" t="s">
        <v>1221</v>
      </c>
    </row>
    <row r="155" spans="2:5" x14ac:dyDescent="0.25">
      <c r="B155" s="308" t="s">
        <v>2436</v>
      </c>
      <c r="C155" s="308" t="s">
        <v>1245</v>
      </c>
      <c r="D155" s="308" t="s">
        <v>1240</v>
      </c>
      <c r="E155" s="308" t="s">
        <v>1221</v>
      </c>
    </row>
    <row r="156" spans="2:5" x14ac:dyDescent="0.25">
      <c r="B156" s="308" t="s">
        <v>2437</v>
      </c>
      <c r="C156" s="308" t="s">
        <v>1442</v>
      </c>
      <c r="D156" s="308" t="s">
        <v>1443</v>
      </c>
      <c r="E156" s="308" t="s">
        <v>1444</v>
      </c>
    </row>
    <row r="157" spans="2:5" x14ac:dyDescent="0.25">
      <c r="B157" s="308" t="s">
        <v>2438</v>
      </c>
      <c r="C157" s="308" t="s">
        <v>2439</v>
      </c>
      <c r="D157" s="308" t="s">
        <v>1403</v>
      </c>
      <c r="E157" s="308" t="s">
        <v>1216</v>
      </c>
    </row>
    <row r="158" spans="2:5" x14ac:dyDescent="0.25">
      <c r="B158" s="308" t="s">
        <v>1325</v>
      </c>
      <c r="C158" s="308" t="s">
        <v>1317</v>
      </c>
      <c r="D158" s="308" t="s">
        <v>1309</v>
      </c>
      <c r="E158" s="308" t="s">
        <v>1222</v>
      </c>
    </row>
    <row r="159" spans="2:5" x14ac:dyDescent="0.25">
      <c r="B159" s="308" t="s">
        <v>1011</v>
      </c>
      <c r="C159" s="308" t="s">
        <v>1322</v>
      </c>
      <c r="D159" s="308" t="s">
        <v>1309</v>
      </c>
      <c r="E159" s="308" t="s">
        <v>1222</v>
      </c>
    </row>
    <row r="160" spans="2:5" x14ac:dyDescent="0.25">
      <c r="B160" s="308" t="s">
        <v>1015</v>
      </c>
      <c r="C160" s="308" t="s">
        <v>1291</v>
      </c>
      <c r="D160" s="308" t="s">
        <v>1287</v>
      </c>
      <c r="E160" s="308" t="s">
        <v>1226</v>
      </c>
    </row>
    <row r="161" spans="2:5" x14ac:dyDescent="0.25">
      <c r="B161" s="308" t="s">
        <v>2440</v>
      </c>
      <c r="C161" s="308" t="s">
        <v>2441</v>
      </c>
      <c r="D161" s="308" t="s">
        <v>1443</v>
      </c>
      <c r="E161" s="308" t="s">
        <v>1444</v>
      </c>
    </row>
    <row r="162" spans="2:5" x14ac:dyDescent="0.25">
      <c r="B162" s="308" t="s">
        <v>1409</v>
      </c>
      <c r="C162" s="308" t="s">
        <v>1410</v>
      </c>
      <c r="D162" s="308" t="s">
        <v>1411</v>
      </c>
      <c r="E162" s="308" t="s">
        <v>1217</v>
      </c>
    </row>
    <row r="163" spans="2:5" x14ac:dyDescent="0.25">
      <c r="B163" s="308" t="s">
        <v>1430</v>
      </c>
      <c r="C163" s="308" t="s">
        <v>1431</v>
      </c>
      <c r="D163" s="308" t="s">
        <v>1429</v>
      </c>
      <c r="E163" s="308" t="s">
        <v>1219</v>
      </c>
    </row>
    <row r="164" spans="2:5" x14ac:dyDescent="0.25">
      <c r="B164" s="308" t="s">
        <v>2442</v>
      </c>
      <c r="C164" s="308" t="s">
        <v>1431</v>
      </c>
      <c r="D164" s="308" t="s">
        <v>1429</v>
      </c>
      <c r="E164" s="308" t="s">
        <v>1219</v>
      </c>
    </row>
    <row r="165" spans="2:5" x14ac:dyDescent="0.25">
      <c r="B165" s="308" t="s">
        <v>2443</v>
      </c>
      <c r="C165" s="308" t="s">
        <v>1291</v>
      </c>
      <c r="D165" s="308" t="s">
        <v>1287</v>
      </c>
      <c r="E165" s="308" t="s">
        <v>1226</v>
      </c>
    </row>
    <row r="166" spans="2:5" x14ac:dyDescent="0.25">
      <c r="B166" s="308" t="s">
        <v>1452</v>
      </c>
      <c r="C166" s="308" t="s">
        <v>1453</v>
      </c>
      <c r="D166" s="308" t="s">
        <v>1446</v>
      </c>
      <c r="E166" s="308" t="s">
        <v>1229</v>
      </c>
    </row>
    <row r="167" spans="2:5" x14ac:dyDescent="0.25">
      <c r="B167" s="308" t="s">
        <v>2444</v>
      </c>
      <c r="C167" s="308" t="s">
        <v>2441</v>
      </c>
      <c r="D167" s="308" t="s">
        <v>1443</v>
      </c>
      <c r="E167" s="308" t="s">
        <v>1444</v>
      </c>
    </row>
    <row r="168" spans="2:5" x14ac:dyDescent="0.25">
      <c r="B168" s="308" t="s">
        <v>2445</v>
      </c>
      <c r="C168" s="308" t="s">
        <v>1410</v>
      </c>
      <c r="D168" s="308" t="s">
        <v>1411</v>
      </c>
      <c r="E168" s="308" t="s">
        <v>1217</v>
      </c>
    </row>
    <row r="169" spans="2:5" x14ac:dyDescent="0.25">
      <c r="B169" s="308" t="s">
        <v>2446</v>
      </c>
      <c r="C169" s="308" t="s">
        <v>1431</v>
      </c>
      <c r="D169" s="308" t="s">
        <v>1429</v>
      </c>
      <c r="E169" s="308" t="s">
        <v>1219</v>
      </c>
    </row>
    <row r="170" spans="2:5" x14ac:dyDescent="0.25">
      <c r="B170" s="308" t="s">
        <v>2447</v>
      </c>
      <c r="C170" s="308" t="s">
        <v>1431</v>
      </c>
      <c r="D170" s="308" t="s">
        <v>1429</v>
      </c>
      <c r="E170" s="308" t="s">
        <v>1219</v>
      </c>
    </row>
    <row r="171" spans="2:5" x14ac:dyDescent="0.25">
      <c r="B171" s="308" t="s">
        <v>1207</v>
      </c>
      <c r="C171" s="308" t="s">
        <v>1343</v>
      </c>
      <c r="D171" s="308" t="s">
        <v>1466</v>
      </c>
      <c r="E171" s="308" t="s">
        <v>1467</v>
      </c>
    </row>
    <row r="172" spans="2:5" x14ac:dyDescent="0.25">
      <c r="B172" s="308" t="s">
        <v>1454</v>
      </c>
      <c r="C172" s="308" t="s">
        <v>1455</v>
      </c>
      <c r="D172" s="308" t="s">
        <v>1456</v>
      </c>
      <c r="E172" s="308" t="s">
        <v>1457</v>
      </c>
    </row>
    <row r="173" spans="2:5" x14ac:dyDescent="0.25">
      <c r="B173" s="308" t="s">
        <v>1019</v>
      </c>
      <c r="C173" s="308" t="s">
        <v>1377</v>
      </c>
      <c r="D173" s="308" t="s">
        <v>1439</v>
      </c>
      <c r="E173" s="308" t="s">
        <v>1440</v>
      </c>
    </row>
    <row r="174" spans="2:5" x14ac:dyDescent="0.25">
      <c r="B174" s="308" t="s">
        <v>2448</v>
      </c>
      <c r="C174" s="308" t="s">
        <v>1377</v>
      </c>
      <c r="D174" s="308" t="s">
        <v>1439</v>
      </c>
      <c r="E174" s="308" t="s">
        <v>1440</v>
      </c>
    </row>
    <row r="175" spans="2:5" x14ac:dyDescent="0.25">
      <c r="B175" s="308" t="s">
        <v>1297</v>
      </c>
      <c r="C175" s="308" t="s">
        <v>1298</v>
      </c>
      <c r="D175" s="308" t="s">
        <v>1287</v>
      </c>
      <c r="E175" s="308" t="s">
        <v>1226</v>
      </c>
    </row>
    <row r="176" spans="2:5" x14ac:dyDescent="0.25">
      <c r="B176" s="308" t="s">
        <v>1586</v>
      </c>
      <c r="C176" s="308" t="s">
        <v>2449</v>
      </c>
      <c r="D176" s="308" t="s">
        <v>2450</v>
      </c>
      <c r="E176" s="308" t="s">
        <v>2451</v>
      </c>
    </row>
    <row r="177" spans="2:5" x14ac:dyDescent="0.25">
      <c r="B177" s="308" t="s">
        <v>2452</v>
      </c>
      <c r="C177" s="308" t="s">
        <v>2453</v>
      </c>
      <c r="D177" s="308" t="s">
        <v>1411</v>
      </c>
      <c r="E177" s="308" t="s">
        <v>1217</v>
      </c>
    </row>
    <row r="178" spans="2:5" x14ac:dyDescent="0.25">
      <c r="B178" s="308" t="s">
        <v>2454</v>
      </c>
      <c r="C178" s="308" t="s">
        <v>2455</v>
      </c>
      <c r="D178" s="308" t="s">
        <v>1429</v>
      </c>
      <c r="E178" s="308" t="s">
        <v>1219</v>
      </c>
    </row>
    <row r="179" spans="2:5" x14ac:dyDescent="0.25">
      <c r="B179" s="308" t="s">
        <v>2456</v>
      </c>
      <c r="C179" s="308" t="s">
        <v>2457</v>
      </c>
      <c r="D179" s="308" t="s">
        <v>1439</v>
      </c>
      <c r="E179" s="308" t="s">
        <v>1440</v>
      </c>
    </row>
    <row r="180" spans="2:5" x14ac:dyDescent="0.25">
      <c r="B180" s="308" t="s">
        <v>2458</v>
      </c>
      <c r="C180" s="308" t="s">
        <v>2459</v>
      </c>
      <c r="D180" s="308" t="s">
        <v>1309</v>
      </c>
      <c r="E180" s="308" t="s">
        <v>1222</v>
      </c>
    </row>
    <row r="181" spans="2:5" x14ac:dyDescent="0.25">
      <c r="B181" s="308" t="s">
        <v>2460</v>
      </c>
      <c r="C181" s="308" t="s">
        <v>2459</v>
      </c>
      <c r="D181" s="308" t="s">
        <v>1309</v>
      </c>
      <c r="E181" s="308" t="s">
        <v>1222</v>
      </c>
    </row>
    <row r="182" spans="2:5" x14ac:dyDescent="0.25">
      <c r="B182" s="308" t="s">
        <v>1351</v>
      </c>
      <c r="C182" s="308" t="s">
        <v>1352</v>
      </c>
      <c r="D182" s="308" t="s">
        <v>1466</v>
      </c>
      <c r="E182" s="308" t="s">
        <v>1467</v>
      </c>
    </row>
    <row r="183" spans="2:5" x14ac:dyDescent="0.25">
      <c r="B183" s="308" t="s">
        <v>1029</v>
      </c>
      <c r="C183" s="308" t="s">
        <v>1442</v>
      </c>
      <c r="D183" s="308" t="s">
        <v>1443</v>
      </c>
      <c r="E183" s="308" t="s">
        <v>1444</v>
      </c>
    </row>
    <row r="184" spans="2:5" x14ac:dyDescent="0.25">
      <c r="B184" s="308" t="s">
        <v>2461</v>
      </c>
      <c r="C184" s="308" t="s">
        <v>1412</v>
      </c>
      <c r="D184" s="308" t="s">
        <v>1411</v>
      </c>
      <c r="E184" s="308" t="s">
        <v>1217</v>
      </c>
    </row>
    <row r="185" spans="2:5" x14ac:dyDescent="0.25">
      <c r="B185" s="308" t="s">
        <v>2462</v>
      </c>
      <c r="C185" s="308" t="s">
        <v>1434</v>
      </c>
      <c r="D185" s="308" t="s">
        <v>1429</v>
      </c>
      <c r="E185" s="308" t="s">
        <v>1219</v>
      </c>
    </row>
    <row r="186" spans="2:5" x14ac:dyDescent="0.25">
      <c r="B186" s="308" t="s">
        <v>2463</v>
      </c>
      <c r="C186" s="308" t="s">
        <v>1434</v>
      </c>
      <c r="D186" s="308" t="s">
        <v>1429</v>
      </c>
      <c r="E186" s="308" t="s">
        <v>1219</v>
      </c>
    </row>
    <row r="187" spans="2:5" x14ac:dyDescent="0.25">
      <c r="B187" s="308" t="s">
        <v>2464</v>
      </c>
      <c r="C187" s="308" t="s">
        <v>1360</v>
      </c>
      <c r="D187" s="308" t="s">
        <v>1439</v>
      </c>
      <c r="E187" s="308" t="s">
        <v>1440</v>
      </c>
    </row>
    <row r="188" spans="2:5" x14ac:dyDescent="0.25">
      <c r="B188" s="308" t="s">
        <v>2465</v>
      </c>
      <c r="C188" s="308" t="s">
        <v>1245</v>
      </c>
      <c r="D188" s="308" t="s">
        <v>1240</v>
      </c>
      <c r="E188" s="308" t="s">
        <v>1221</v>
      </c>
    </row>
    <row r="189" spans="2:5" x14ac:dyDescent="0.25">
      <c r="B189" s="308" t="s">
        <v>2466</v>
      </c>
      <c r="C189" s="308" t="s">
        <v>1247</v>
      </c>
      <c r="D189" s="308" t="s">
        <v>1240</v>
      </c>
      <c r="E189" s="308" t="s">
        <v>1221</v>
      </c>
    </row>
    <row r="190" spans="2:5" x14ac:dyDescent="0.25">
      <c r="B190" s="308" t="s">
        <v>2467</v>
      </c>
      <c r="C190" s="308" t="s">
        <v>2468</v>
      </c>
      <c r="D190" s="308" t="s">
        <v>1403</v>
      </c>
      <c r="E190" s="308" t="s">
        <v>1216</v>
      </c>
    </row>
    <row r="191" spans="2:5" x14ac:dyDescent="0.25">
      <c r="B191" s="308" t="s">
        <v>1039</v>
      </c>
      <c r="C191" s="308" t="s">
        <v>1313</v>
      </c>
      <c r="D191" s="308" t="s">
        <v>1309</v>
      </c>
      <c r="E191" s="308" t="s">
        <v>1222</v>
      </c>
    </row>
    <row r="192" spans="2:5" x14ac:dyDescent="0.25">
      <c r="B192" s="308" t="s">
        <v>1369</v>
      </c>
      <c r="C192" s="308" t="s">
        <v>1370</v>
      </c>
      <c r="D192" s="308" t="s">
        <v>1439</v>
      </c>
      <c r="E192" s="308" t="s">
        <v>1440</v>
      </c>
    </row>
    <row r="193" spans="2:5" x14ac:dyDescent="0.25">
      <c r="B193" s="308" t="s">
        <v>1288</v>
      </c>
      <c r="C193" s="308" t="s">
        <v>1289</v>
      </c>
      <c r="D193" s="308" t="s">
        <v>1287</v>
      </c>
      <c r="E193" s="308" t="s">
        <v>1226</v>
      </c>
    </row>
    <row r="194" spans="2:5" x14ac:dyDescent="0.25">
      <c r="B194" s="308" t="s">
        <v>1413</v>
      </c>
      <c r="C194" s="308" t="s">
        <v>1414</v>
      </c>
      <c r="D194" s="308" t="s">
        <v>1411</v>
      </c>
      <c r="E194" s="308" t="s">
        <v>1217</v>
      </c>
    </row>
    <row r="195" spans="2:5" x14ac:dyDescent="0.25">
      <c r="B195" s="308" t="s">
        <v>2469</v>
      </c>
      <c r="C195" s="308" t="s">
        <v>1370</v>
      </c>
      <c r="D195" s="308" t="s">
        <v>1439</v>
      </c>
      <c r="E195" s="308" t="s">
        <v>1440</v>
      </c>
    </row>
    <row r="196" spans="2:5" x14ac:dyDescent="0.25">
      <c r="B196" s="308" t="s">
        <v>2470</v>
      </c>
      <c r="C196" s="308" t="s">
        <v>1333</v>
      </c>
      <c r="D196" s="308" t="s">
        <v>1309</v>
      </c>
      <c r="E196" s="308" t="s">
        <v>1222</v>
      </c>
    </row>
    <row r="197" spans="2:5" x14ac:dyDescent="0.25">
      <c r="B197" s="308" t="s">
        <v>1332</v>
      </c>
      <c r="C197" s="308" t="s">
        <v>1333</v>
      </c>
      <c r="D197" s="308" t="s">
        <v>1309</v>
      </c>
      <c r="E197" s="308" t="s">
        <v>1222</v>
      </c>
    </row>
    <row r="198" spans="2:5" x14ac:dyDescent="0.25">
      <c r="B198" s="308" t="s">
        <v>1311</v>
      </c>
      <c r="C198" s="308" t="s">
        <v>1312</v>
      </c>
      <c r="D198" s="308" t="s">
        <v>1309</v>
      </c>
      <c r="E198" s="308" t="s">
        <v>1222</v>
      </c>
    </row>
    <row r="199" spans="2:5" x14ac:dyDescent="0.25">
      <c r="B199" s="308" t="s">
        <v>2471</v>
      </c>
      <c r="C199" s="308" t="s">
        <v>1232</v>
      </c>
      <c r="D199" s="308" t="s">
        <v>1211</v>
      </c>
      <c r="E199" s="308" t="s">
        <v>1212</v>
      </c>
    </row>
    <row r="200" spans="2:5" x14ac:dyDescent="0.25">
      <c r="B200" s="308" t="s">
        <v>1303</v>
      </c>
      <c r="C200" s="308" t="s">
        <v>1304</v>
      </c>
      <c r="D200" s="308" t="s">
        <v>1305</v>
      </c>
      <c r="E200" s="308" t="s">
        <v>1306</v>
      </c>
    </row>
    <row r="201" spans="2:5" x14ac:dyDescent="0.25">
      <c r="B201" s="308" t="s">
        <v>2472</v>
      </c>
      <c r="C201" s="308" t="s">
        <v>2473</v>
      </c>
      <c r="D201" s="308" t="s">
        <v>1305</v>
      </c>
      <c r="E201" s="308" t="s">
        <v>1306</v>
      </c>
    </row>
    <row r="202" spans="2:5" x14ac:dyDescent="0.25">
      <c r="B202" s="308" t="s">
        <v>2474</v>
      </c>
      <c r="C202" s="308" t="s">
        <v>1304</v>
      </c>
      <c r="D202" s="308" t="s">
        <v>1305</v>
      </c>
      <c r="E202" s="308" t="s">
        <v>1306</v>
      </c>
    </row>
    <row r="203" spans="2:5" x14ac:dyDescent="0.25">
      <c r="B203" s="308" t="s">
        <v>1314</v>
      </c>
      <c r="C203" s="308" t="s">
        <v>1315</v>
      </c>
      <c r="D203" s="308" t="s">
        <v>1309</v>
      </c>
      <c r="E203" s="308" t="s">
        <v>1222</v>
      </c>
    </row>
    <row r="204" spans="2:5" x14ac:dyDescent="0.25">
      <c r="B204" s="308" t="s">
        <v>2475</v>
      </c>
      <c r="C204" s="308" t="s">
        <v>1232</v>
      </c>
      <c r="D204" s="308" t="s">
        <v>1211</v>
      </c>
      <c r="E204" s="308" t="s">
        <v>1212</v>
      </c>
    </row>
    <row r="205" spans="2:5" x14ac:dyDescent="0.25">
      <c r="B205" s="308" t="s">
        <v>2476</v>
      </c>
      <c r="C205" s="308" t="s">
        <v>2477</v>
      </c>
      <c r="D205" s="308" t="s">
        <v>1466</v>
      </c>
      <c r="E205" s="308" t="s">
        <v>1467</v>
      </c>
    </row>
    <row r="206" spans="2:5" x14ac:dyDescent="0.25">
      <c r="B206" s="308" t="s">
        <v>2478</v>
      </c>
      <c r="C206" s="308" t="s">
        <v>2479</v>
      </c>
      <c r="D206" s="308" t="s">
        <v>1439</v>
      </c>
      <c r="E206" s="308" t="s">
        <v>1440</v>
      </c>
    </row>
    <row r="207" spans="2:5" x14ac:dyDescent="0.25">
      <c r="B207" s="308" t="s">
        <v>2480</v>
      </c>
      <c r="C207" s="308" t="s">
        <v>1304</v>
      </c>
      <c r="D207" s="308" t="s">
        <v>1305</v>
      </c>
      <c r="E207" s="308" t="s">
        <v>1306</v>
      </c>
    </row>
    <row r="208" spans="2:5" x14ac:dyDescent="0.25">
      <c r="B208" s="308" t="s">
        <v>2481</v>
      </c>
      <c r="C208" s="308" t="s">
        <v>2473</v>
      </c>
      <c r="D208" s="308" t="s">
        <v>1305</v>
      </c>
      <c r="E208" s="308" t="s">
        <v>1306</v>
      </c>
    </row>
    <row r="209" spans="2:5" x14ac:dyDescent="0.25">
      <c r="B209" s="308" t="s">
        <v>1394</v>
      </c>
      <c r="C209" s="308" t="s">
        <v>1395</v>
      </c>
      <c r="D209" s="308" t="s">
        <v>1439</v>
      </c>
      <c r="E209" s="308" t="s">
        <v>1440</v>
      </c>
    </row>
    <row r="210" spans="2:5" x14ac:dyDescent="0.25">
      <c r="B210" s="308" t="s">
        <v>1388</v>
      </c>
      <c r="C210" s="308" t="s">
        <v>1389</v>
      </c>
      <c r="D210" s="308" t="s">
        <v>1439</v>
      </c>
      <c r="E210" s="308" t="s">
        <v>1440</v>
      </c>
    </row>
    <row r="211" spans="2:5" x14ac:dyDescent="0.25">
      <c r="B211" s="308" t="s">
        <v>1365</v>
      </c>
      <c r="C211" s="308" t="s">
        <v>1366</v>
      </c>
      <c r="D211" s="308" t="s">
        <v>1439</v>
      </c>
      <c r="E211" s="308" t="s">
        <v>1440</v>
      </c>
    </row>
    <row r="212" spans="2:5" x14ac:dyDescent="0.25">
      <c r="B212" s="308" t="s">
        <v>2482</v>
      </c>
      <c r="C212" s="308" t="s">
        <v>2483</v>
      </c>
      <c r="D212" s="308" t="s">
        <v>1439</v>
      </c>
      <c r="E212" s="308" t="s">
        <v>1440</v>
      </c>
    </row>
    <row r="213" spans="2:5" x14ac:dyDescent="0.25">
      <c r="B213" s="308" t="s">
        <v>2484</v>
      </c>
      <c r="C213" s="308" t="s">
        <v>2485</v>
      </c>
      <c r="D213" s="308" t="s">
        <v>1439</v>
      </c>
      <c r="E213" s="308" t="s">
        <v>1440</v>
      </c>
    </row>
    <row r="214" spans="2:5" x14ac:dyDescent="0.25">
      <c r="B214" s="308" t="s">
        <v>1401</v>
      </c>
      <c r="C214" s="308" t="s">
        <v>1402</v>
      </c>
      <c r="D214" s="308" t="s">
        <v>1403</v>
      </c>
      <c r="E214" s="308" t="s">
        <v>1216</v>
      </c>
    </row>
    <row r="215" spans="2:5" x14ac:dyDescent="0.25">
      <c r="B215" s="308" t="s">
        <v>1449</v>
      </c>
      <c r="C215" s="308" t="s">
        <v>1450</v>
      </c>
      <c r="D215" s="308" t="s">
        <v>1446</v>
      </c>
      <c r="E215" s="308" t="s">
        <v>1229</v>
      </c>
    </row>
    <row r="216" spans="2:5" x14ac:dyDescent="0.25">
      <c r="B216" s="308" t="s">
        <v>1326</v>
      </c>
      <c r="C216" s="308" t="s">
        <v>1327</v>
      </c>
      <c r="D216" s="308" t="s">
        <v>1309</v>
      </c>
      <c r="E216" s="308" t="s">
        <v>1222</v>
      </c>
    </row>
    <row r="217" spans="2:5" x14ac:dyDescent="0.25">
      <c r="B217" s="308" t="s">
        <v>2486</v>
      </c>
      <c r="C217" s="308" t="s">
        <v>1424</v>
      </c>
      <c r="D217" s="308" t="s">
        <v>1411</v>
      </c>
      <c r="E217" s="308" t="s">
        <v>1217</v>
      </c>
    </row>
    <row r="218" spans="2:5" x14ac:dyDescent="0.25">
      <c r="B218" s="308" t="s">
        <v>2487</v>
      </c>
      <c r="C218" s="308" t="s">
        <v>2409</v>
      </c>
      <c r="D218" s="308" t="s">
        <v>1411</v>
      </c>
      <c r="E218" s="308" t="s">
        <v>1217</v>
      </c>
    </row>
    <row r="219" spans="2:5" x14ac:dyDescent="0.25">
      <c r="B219" s="308" t="s">
        <v>2488</v>
      </c>
      <c r="C219" s="308" t="s">
        <v>1410</v>
      </c>
      <c r="D219" s="308" t="s">
        <v>1411</v>
      </c>
      <c r="E219" s="308" t="s">
        <v>1217</v>
      </c>
    </row>
    <row r="220" spans="2:5" x14ac:dyDescent="0.25">
      <c r="B220" s="308" t="s">
        <v>2489</v>
      </c>
      <c r="C220" s="308" t="s">
        <v>1418</v>
      </c>
      <c r="D220" s="308" t="s">
        <v>1411</v>
      </c>
      <c r="E220" s="308" t="s">
        <v>1217</v>
      </c>
    </row>
    <row r="221" spans="2:5" x14ac:dyDescent="0.25">
      <c r="B221" s="308" t="s">
        <v>1316</v>
      </c>
      <c r="C221" s="308" t="s">
        <v>1317</v>
      </c>
      <c r="D221" s="308" t="s">
        <v>1309</v>
      </c>
      <c r="E221" s="308" t="s">
        <v>1222</v>
      </c>
    </row>
    <row r="222" spans="2:5" x14ac:dyDescent="0.25">
      <c r="B222" s="308" t="s">
        <v>1248</v>
      </c>
      <c r="C222" s="308" t="s">
        <v>1249</v>
      </c>
      <c r="D222" s="308" t="s">
        <v>1250</v>
      </c>
      <c r="E222" s="308" t="s">
        <v>1251</v>
      </c>
    </row>
    <row r="223" spans="2:5" x14ac:dyDescent="0.25">
      <c r="B223" s="308" t="s">
        <v>1254</v>
      </c>
      <c r="C223" s="308" t="s">
        <v>1255</v>
      </c>
      <c r="D223" s="308" t="s">
        <v>1250</v>
      </c>
      <c r="E223" s="308" t="s">
        <v>1251</v>
      </c>
    </row>
    <row r="224" spans="2:5" x14ac:dyDescent="0.25">
      <c r="B224" s="308" t="s">
        <v>1223</v>
      </c>
      <c r="C224" s="308" t="s">
        <v>1273</v>
      </c>
      <c r="D224" s="308" t="s">
        <v>1274</v>
      </c>
      <c r="E224" s="308" t="s">
        <v>1224</v>
      </c>
    </row>
    <row r="225" spans="2:5" x14ac:dyDescent="0.25">
      <c r="B225" s="308" t="s">
        <v>1275</v>
      </c>
      <c r="C225" s="308" t="s">
        <v>1276</v>
      </c>
      <c r="D225" s="308" t="s">
        <v>1274</v>
      </c>
      <c r="E225" s="308" t="s">
        <v>1224</v>
      </c>
    </row>
    <row r="226" spans="2:5" x14ac:dyDescent="0.25">
      <c r="B226" s="308" t="s">
        <v>1279</v>
      </c>
      <c r="C226" s="308" t="s">
        <v>1280</v>
      </c>
      <c r="D226" s="308" t="s">
        <v>1274</v>
      </c>
      <c r="E226" s="308" t="s">
        <v>1224</v>
      </c>
    </row>
    <row r="227" spans="2:5" x14ac:dyDescent="0.25">
      <c r="B227" s="308" t="s">
        <v>1347</v>
      </c>
      <c r="C227" s="308" t="s">
        <v>1348</v>
      </c>
      <c r="D227" s="308" t="s">
        <v>1466</v>
      </c>
      <c r="E227" s="308" t="s">
        <v>1467</v>
      </c>
    </row>
    <row r="228" spans="2:5" x14ac:dyDescent="0.25">
      <c r="B228" s="308" t="s">
        <v>448</v>
      </c>
      <c r="C228" s="308" t="s">
        <v>1346</v>
      </c>
      <c r="D228" s="308" t="s">
        <v>1466</v>
      </c>
      <c r="E228" s="308" t="s">
        <v>1467</v>
      </c>
    </row>
    <row r="229" spans="2:5" x14ac:dyDescent="0.25">
      <c r="B229" s="308" t="s">
        <v>2490</v>
      </c>
      <c r="C229" s="308" t="s">
        <v>1273</v>
      </c>
      <c r="D229" s="308" t="s">
        <v>1274</v>
      </c>
      <c r="E229" s="308" t="s">
        <v>1224</v>
      </c>
    </row>
    <row r="230" spans="2:5" x14ac:dyDescent="0.25">
      <c r="B230" s="308" t="s">
        <v>2491</v>
      </c>
      <c r="C230" s="308" t="s">
        <v>2492</v>
      </c>
      <c r="D230" s="308" t="s">
        <v>1274</v>
      </c>
      <c r="E230" s="308" t="s">
        <v>1224</v>
      </c>
    </row>
    <row r="231" spans="2:5" x14ac:dyDescent="0.25">
      <c r="B231" s="308" t="s">
        <v>2493</v>
      </c>
      <c r="C231" s="308" t="s">
        <v>1331</v>
      </c>
      <c r="D231" s="308" t="s">
        <v>1309</v>
      </c>
      <c r="E231" s="308" t="s">
        <v>1222</v>
      </c>
    </row>
    <row r="232" spans="2:5" x14ac:dyDescent="0.25">
      <c r="B232" s="308" t="s">
        <v>2494</v>
      </c>
      <c r="C232" s="308" t="s">
        <v>1327</v>
      </c>
      <c r="D232" s="308" t="s">
        <v>1309</v>
      </c>
      <c r="E232" s="308" t="s">
        <v>1222</v>
      </c>
    </row>
    <row r="233" spans="2:5" x14ac:dyDescent="0.25">
      <c r="B233" s="308" t="s">
        <v>1339</v>
      </c>
      <c r="C233" s="308" t="s">
        <v>1340</v>
      </c>
      <c r="D233" s="308" t="s">
        <v>1466</v>
      </c>
      <c r="E233" s="308" t="s">
        <v>1467</v>
      </c>
    </row>
    <row r="234" spans="2:5" x14ac:dyDescent="0.25">
      <c r="B234" s="308" t="s">
        <v>2495</v>
      </c>
      <c r="C234" s="308" t="s">
        <v>1317</v>
      </c>
      <c r="D234" s="308" t="s">
        <v>1309</v>
      </c>
      <c r="E234" s="308" t="s">
        <v>1222</v>
      </c>
    </row>
    <row r="235" spans="2:5" x14ac:dyDescent="0.25">
      <c r="B235" s="308" t="s">
        <v>1293</v>
      </c>
      <c r="C235" s="308" t="s">
        <v>1294</v>
      </c>
      <c r="D235" s="308" t="s">
        <v>1287</v>
      </c>
      <c r="E235" s="308" t="s">
        <v>1226</v>
      </c>
    </row>
    <row r="236" spans="2:5" x14ac:dyDescent="0.25">
      <c r="B236" s="308" t="s">
        <v>1147</v>
      </c>
      <c r="C236" s="308" t="s">
        <v>1324</v>
      </c>
      <c r="D236" s="308" t="s">
        <v>1309</v>
      </c>
      <c r="E236" s="308" t="s">
        <v>1222</v>
      </c>
    </row>
    <row r="237" spans="2:5" x14ac:dyDescent="0.25">
      <c r="B237" s="308" t="s">
        <v>1398</v>
      </c>
      <c r="C237" s="308" t="s">
        <v>1399</v>
      </c>
      <c r="D237" s="308" t="s">
        <v>1439</v>
      </c>
      <c r="E237" s="308" t="s">
        <v>1440</v>
      </c>
    </row>
    <row r="238" spans="2:5" x14ac:dyDescent="0.25">
      <c r="B238" s="308" t="s">
        <v>2496</v>
      </c>
      <c r="C238" s="308" t="s">
        <v>1294</v>
      </c>
      <c r="D238" s="308" t="s">
        <v>1287</v>
      </c>
      <c r="E238" s="308" t="s">
        <v>1226</v>
      </c>
    </row>
    <row r="239" spans="2:5" x14ac:dyDescent="0.25">
      <c r="B239" s="308" t="s">
        <v>2497</v>
      </c>
      <c r="C239" s="308" t="s">
        <v>1232</v>
      </c>
      <c r="D239" s="308" t="s">
        <v>1211</v>
      </c>
      <c r="E239" s="308" t="s">
        <v>1212</v>
      </c>
    </row>
    <row r="240" spans="2:5" x14ac:dyDescent="0.25">
      <c r="B240" s="308" t="s">
        <v>1363</v>
      </c>
      <c r="C240" s="308" t="s">
        <v>1364</v>
      </c>
      <c r="D240" s="308" t="s">
        <v>1439</v>
      </c>
      <c r="E240" s="308" t="s">
        <v>1440</v>
      </c>
    </row>
    <row r="241" spans="2:5" x14ac:dyDescent="0.25">
      <c r="B241" s="308" t="s">
        <v>1462</v>
      </c>
      <c r="C241" s="308" t="s">
        <v>1463</v>
      </c>
      <c r="D241" s="308" t="s">
        <v>1464</v>
      </c>
      <c r="E241" s="308" t="s">
        <v>1465</v>
      </c>
    </row>
    <row r="242" spans="2:5" x14ac:dyDescent="0.25">
      <c r="B242" s="308" t="s">
        <v>2498</v>
      </c>
      <c r="C242" s="308" t="s">
        <v>1463</v>
      </c>
      <c r="D242" s="308" t="s">
        <v>1464</v>
      </c>
      <c r="E242" s="308" t="s">
        <v>1465</v>
      </c>
    </row>
    <row r="243" spans="2:5" x14ac:dyDescent="0.25">
      <c r="B243" s="308" t="s">
        <v>1355</v>
      </c>
      <c r="C243" s="308" t="s">
        <v>1356</v>
      </c>
      <c r="D243" s="308" t="s">
        <v>1466</v>
      </c>
      <c r="E243" s="308" t="s">
        <v>1467</v>
      </c>
    </row>
    <row r="244" spans="2:5" x14ac:dyDescent="0.25">
      <c r="B244" s="308" t="s">
        <v>2499</v>
      </c>
      <c r="C244" s="308" t="s">
        <v>1296</v>
      </c>
      <c r="D244" s="308" t="s">
        <v>1287</v>
      </c>
      <c r="E244" s="308" t="s">
        <v>1226</v>
      </c>
    </row>
    <row r="245" spans="2:5" x14ac:dyDescent="0.25">
      <c r="B245" s="308" t="s">
        <v>1295</v>
      </c>
      <c r="C245" s="308" t="s">
        <v>1296</v>
      </c>
      <c r="D245" s="308" t="s">
        <v>1287</v>
      </c>
      <c r="E245" s="308" t="s">
        <v>1226</v>
      </c>
    </row>
    <row r="246" spans="2:5" x14ac:dyDescent="0.25">
      <c r="B246" s="308" t="s">
        <v>1417</v>
      </c>
      <c r="C246" s="308" t="s">
        <v>1418</v>
      </c>
      <c r="D246" s="308" t="s">
        <v>1411</v>
      </c>
      <c r="E246" s="308" t="s">
        <v>1217</v>
      </c>
    </row>
    <row r="247" spans="2:5" x14ac:dyDescent="0.25">
      <c r="B247" s="308" t="s">
        <v>2500</v>
      </c>
      <c r="C247" s="308" t="s">
        <v>2356</v>
      </c>
      <c r="D247" s="308" t="s">
        <v>1439</v>
      </c>
      <c r="E247" s="308" t="s">
        <v>1440</v>
      </c>
    </row>
    <row r="248" spans="2:5" x14ac:dyDescent="0.25">
      <c r="B248" s="308" t="s">
        <v>2501</v>
      </c>
      <c r="C248" s="308" t="s">
        <v>1451</v>
      </c>
      <c r="D248" s="308" t="s">
        <v>1446</v>
      </c>
      <c r="E248" s="308" t="s">
        <v>1229</v>
      </c>
    </row>
    <row r="249" spans="2:5" x14ac:dyDescent="0.25">
      <c r="B249" s="308" t="s">
        <v>2502</v>
      </c>
      <c r="C249" s="308" t="s">
        <v>1451</v>
      </c>
      <c r="D249" s="308" t="s">
        <v>1446</v>
      </c>
      <c r="E249" s="308" t="s">
        <v>1229</v>
      </c>
    </row>
    <row r="250" spans="2:5" x14ac:dyDescent="0.25">
      <c r="B250" s="308" t="s">
        <v>2503</v>
      </c>
      <c r="C250" s="308" t="s">
        <v>2504</v>
      </c>
      <c r="D250" s="308" t="s">
        <v>1403</v>
      </c>
      <c r="E250" s="308" t="s">
        <v>1216</v>
      </c>
    </row>
    <row r="251" spans="2:5" x14ac:dyDescent="0.25">
      <c r="B251" s="308" t="s">
        <v>2505</v>
      </c>
      <c r="C251" s="308" t="s">
        <v>1324</v>
      </c>
      <c r="D251" s="308" t="s">
        <v>1309</v>
      </c>
      <c r="E251" s="308" t="s">
        <v>1222</v>
      </c>
    </row>
    <row r="252" spans="2:5" x14ac:dyDescent="0.25">
      <c r="B252" s="308" t="s">
        <v>2506</v>
      </c>
      <c r="C252" s="308" t="s">
        <v>1399</v>
      </c>
      <c r="D252" s="308" t="s">
        <v>1439</v>
      </c>
      <c r="E252" s="308" t="s">
        <v>1440</v>
      </c>
    </row>
    <row r="253" spans="2:5" x14ac:dyDescent="0.25">
      <c r="B253" s="308" t="s">
        <v>2507</v>
      </c>
      <c r="C253" s="308" t="s">
        <v>1399</v>
      </c>
      <c r="D253" s="308" t="s">
        <v>1439</v>
      </c>
      <c r="E253" s="308" t="s">
        <v>1440</v>
      </c>
    </row>
    <row r="254" spans="2:5" x14ac:dyDescent="0.25">
      <c r="B254" s="308" t="s">
        <v>2508</v>
      </c>
      <c r="C254" s="308" t="s">
        <v>1294</v>
      </c>
      <c r="D254" s="308" t="s">
        <v>1287</v>
      </c>
      <c r="E254" s="308" t="s">
        <v>1226</v>
      </c>
    </row>
    <row r="255" spans="2:5" x14ac:dyDescent="0.25">
      <c r="B255" s="308" t="s">
        <v>1468</v>
      </c>
      <c r="C255" s="308" t="s">
        <v>2509</v>
      </c>
      <c r="D255" s="308" t="s">
        <v>2510</v>
      </c>
      <c r="E255" s="308" t="s">
        <v>2511</v>
      </c>
    </row>
  </sheetData>
  <autoFilter ref="B2:E255"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I41"/>
  <sheetViews>
    <sheetView topLeftCell="A4" workbookViewId="0">
      <selection activeCell="B29" sqref="B29"/>
    </sheetView>
  </sheetViews>
  <sheetFormatPr defaultColWidth="8.85546875" defaultRowHeight="12.75" x14ac:dyDescent="0.2"/>
  <cols>
    <col min="1" max="1" width="19.7109375" style="19" customWidth="1"/>
    <col min="2" max="2" width="28" style="19" customWidth="1"/>
    <col min="3" max="4" width="8.85546875" style="19"/>
    <col min="5" max="5" width="32.42578125" style="19" customWidth="1"/>
    <col min="6" max="6" width="30.85546875" style="19" bestFit="1" customWidth="1"/>
    <col min="7" max="16384" width="8.85546875" style="19"/>
  </cols>
  <sheetData>
    <row r="1" spans="1:7" x14ac:dyDescent="0.2">
      <c r="A1" s="27" t="s">
        <v>1486</v>
      </c>
    </row>
    <row r="6" spans="1:7" x14ac:dyDescent="0.2">
      <c r="A6" s="25" t="s">
        <v>1479</v>
      </c>
      <c r="B6" s="21"/>
    </row>
    <row r="8" spans="1:7" x14ac:dyDescent="0.2">
      <c r="A8" s="22" t="s">
        <v>1494</v>
      </c>
      <c r="B8" s="22" t="b">
        <v>1</v>
      </c>
    </row>
    <row r="9" spans="1:7" x14ac:dyDescent="0.2">
      <c r="B9" s="22" t="b">
        <v>0</v>
      </c>
    </row>
    <row r="11" spans="1:7" x14ac:dyDescent="0.2">
      <c r="A11" s="25" t="s">
        <v>1501</v>
      </c>
      <c r="B11" s="21"/>
      <c r="E11" s="25" t="s">
        <v>1521</v>
      </c>
      <c r="F11" s="25" t="s">
        <v>1583</v>
      </c>
      <c r="G11" s="25" t="s">
        <v>1523</v>
      </c>
    </row>
    <row r="13" spans="1:7" x14ac:dyDescent="0.2">
      <c r="A13" s="22" t="s">
        <v>1542</v>
      </c>
      <c r="B13" s="19">
        <v>4</v>
      </c>
      <c r="E13" s="22" t="s">
        <v>1411</v>
      </c>
      <c r="F13" s="22" t="s">
        <v>1561</v>
      </c>
      <c r="G13" s="22" t="s">
        <v>1205</v>
      </c>
    </row>
    <row r="14" spans="1:7" x14ac:dyDescent="0.2">
      <c r="B14" s="19">
        <v>5</v>
      </c>
      <c r="E14" s="22" t="s">
        <v>1429</v>
      </c>
      <c r="F14" s="22" t="s">
        <v>1562</v>
      </c>
      <c r="G14" s="22" t="s">
        <v>1218</v>
      </c>
    </row>
    <row r="15" spans="1:7" x14ac:dyDescent="0.2">
      <c r="E15" s="22" t="s">
        <v>1466</v>
      </c>
      <c r="F15" s="22" t="s">
        <v>1560</v>
      </c>
      <c r="G15" s="22" t="s">
        <v>1207</v>
      </c>
    </row>
    <row r="16" spans="1:7" x14ac:dyDescent="0.2">
      <c r="A16" s="22" t="s">
        <v>1543</v>
      </c>
      <c r="B16" s="19">
        <v>0</v>
      </c>
      <c r="E16" s="22" t="s">
        <v>1460</v>
      </c>
      <c r="F16" s="22" t="s">
        <v>1563</v>
      </c>
      <c r="G16" s="22" t="s">
        <v>1458</v>
      </c>
    </row>
    <row r="17" spans="1:9" x14ac:dyDescent="0.2">
      <c r="B17" s="19">
        <v>2</v>
      </c>
      <c r="E17" s="22" t="s">
        <v>1456</v>
      </c>
      <c r="F17" s="22" t="s">
        <v>1564</v>
      </c>
      <c r="G17" s="22" t="s">
        <v>1454</v>
      </c>
    </row>
    <row r="18" spans="1:9" x14ac:dyDescent="0.2">
      <c r="B18" s="19">
        <v>3</v>
      </c>
      <c r="E18" s="22" t="s">
        <v>1589</v>
      </c>
      <c r="F18" s="22" t="s">
        <v>1559</v>
      </c>
      <c r="G18" s="22" t="s">
        <v>14</v>
      </c>
      <c r="H18" s="22"/>
      <c r="I18" s="22"/>
    </row>
    <row r="19" spans="1:9" x14ac:dyDescent="0.2">
      <c r="B19" s="19">
        <v>4</v>
      </c>
      <c r="E19" s="22" t="s">
        <v>1590</v>
      </c>
      <c r="F19" s="22" t="s">
        <v>1571</v>
      </c>
      <c r="G19" s="22" t="s">
        <v>1588</v>
      </c>
      <c r="H19" s="22"/>
      <c r="I19" s="22"/>
    </row>
    <row r="20" spans="1:9" x14ac:dyDescent="0.2">
      <c r="E20" s="22" t="s">
        <v>1274</v>
      </c>
      <c r="F20" s="22" t="s">
        <v>1572</v>
      </c>
      <c r="G20" s="22" t="s">
        <v>1223</v>
      </c>
      <c r="H20" s="22"/>
      <c r="I20" s="22"/>
    </row>
    <row r="21" spans="1:9" x14ac:dyDescent="0.2">
      <c r="A21" s="25" t="s">
        <v>1547</v>
      </c>
      <c r="B21" s="21"/>
      <c r="E21" s="22" t="s">
        <v>1400</v>
      </c>
      <c r="F21" s="22" t="s">
        <v>1560</v>
      </c>
      <c r="G21" s="22" t="s">
        <v>1207</v>
      </c>
      <c r="H21" s="22"/>
      <c r="I21" s="22"/>
    </row>
    <row r="22" spans="1:9" x14ac:dyDescent="0.2">
      <c r="E22" s="22" t="s">
        <v>1591</v>
      </c>
      <c r="F22" s="22" t="s">
        <v>1568</v>
      </c>
      <c r="G22" s="22" t="s">
        <v>1586</v>
      </c>
      <c r="H22" s="22"/>
      <c r="I22" s="22"/>
    </row>
    <row r="23" spans="1:9" x14ac:dyDescent="0.2">
      <c r="A23" s="22" t="s">
        <v>1552</v>
      </c>
      <c r="E23" s="22" t="s">
        <v>1592</v>
      </c>
      <c r="F23" s="22" t="s">
        <v>1584</v>
      </c>
      <c r="G23" s="22" t="s">
        <v>1585</v>
      </c>
      <c r="H23" s="22"/>
      <c r="I23" s="22"/>
    </row>
    <row r="24" spans="1:9" x14ac:dyDescent="0.2">
      <c r="A24" s="22" t="s">
        <v>1548</v>
      </c>
      <c r="E24" s="22" t="s">
        <v>1234</v>
      </c>
      <c r="F24" s="22" t="s">
        <v>1566</v>
      </c>
      <c r="G24" s="22" t="s">
        <v>1227</v>
      </c>
      <c r="H24" s="22"/>
      <c r="I24" s="22"/>
    </row>
    <row r="25" spans="1:9" x14ac:dyDescent="0.2">
      <c r="A25" s="22" t="s">
        <v>1549</v>
      </c>
      <c r="E25" s="22" t="s">
        <v>1287</v>
      </c>
      <c r="F25" s="22" t="s">
        <v>1567</v>
      </c>
      <c r="G25" s="22" t="s">
        <v>1225</v>
      </c>
      <c r="H25" s="22"/>
      <c r="I25" s="22"/>
    </row>
    <row r="26" spans="1:9" x14ac:dyDescent="0.2">
      <c r="A26" s="22" t="s">
        <v>1550</v>
      </c>
      <c r="E26" s="22" t="s">
        <v>1443</v>
      </c>
      <c r="F26" s="22" t="s">
        <v>1570</v>
      </c>
      <c r="G26" s="22" t="s">
        <v>1441</v>
      </c>
      <c r="H26" s="22"/>
      <c r="I26" s="22"/>
    </row>
    <row r="27" spans="1:9" x14ac:dyDescent="0.2">
      <c r="A27" s="22" t="s">
        <v>1551</v>
      </c>
      <c r="E27" s="22" t="s">
        <v>1309</v>
      </c>
      <c r="F27" s="22" t="s">
        <v>1559</v>
      </c>
      <c r="G27" s="22" t="s">
        <v>14</v>
      </c>
      <c r="H27" s="22"/>
      <c r="I27" s="22"/>
    </row>
    <row r="28" spans="1:9" x14ac:dyDescent="0.2">
      <c r="E28" s="22" t="s">
        <v>1250</v>
      </c>
      <c r="F28" s="22" t="s">
        <v>1573</v>
      </c>
      <c r="G28" s="22" t="s">
        <v>1213</v>
      </c>
      <c r="H28" s="22"/>
      <c r="I28" s="22"/>
    </row>
    <row r="29" spans="1:9" x14ac:dyDescent="0.2">
      <c r="E29" s="22" t="s">
        <v>1593</v>
      </c>
      <c r="F29" s="22" t="s">
        <v>1574</v>
      </c>
      <c r="G29" s="22" t="s">
        <v>1598</v>
      </c>
      <c r="H29" s="22"/>
      <c r="I29" s="22"/>
    </row>
    <row r="30" spans="1:9" x14ac:dyDescent="0.2">
      <c r="E30" s="22" t="s">
        <v>1594</v>
      </c>
      <c r="F30" s="22" t="s">
        <v>1569</v>
      </c>
      <c r="G30" s="22" t="s">
        <v>1587</v>
      </c>
      <c r="H30" s="22"/>
      <c r="I30" s="22"/>
    </row>
    <row r="31" spans="1:9" x14ac:dyDescent="0.2">
      <c r="E31" s="22" t="s">
        <v>1336</v>
      </c>
      <c r="F31" s="22" t="s">
        <v>1560</v>
      </c>
      <c r="G31" s="22" t="s">
        <v>1207</v>
      </c>
      <c r="H31" s="22"/>
      <c r="I31" s="22"/>
    </row>
    <row r="32" spans="1:9" x14ac:dyDescent="0.2">
      <c r="E32" s="22" t="s">
        <v>1359</v>
      </c>
      <c r="F32" s="22" t="s">
        <v>1580</v>
      </c>
      <c r="G32" s="22" t="s">
        <v>1214</v>
      </c>
      <c r="H32" s="22"/>
      <c r="I32" s="22"/>
    </row>
    <row r="33" spans="1:9" x14ac:dyDescent="0.2">
      <c r="A33" s="21" t="s">
        <v>1487</v>
      </c>
      <c r="E33" s="22" t="s">
        <v>1211</v>
      </c>
      <c r="F33" s="22" t="s">
        <v>1565</v>
      </c>
      <c r="G33" s="22" t="s">
        <v>1210</v>
      </c>
      <c r="H33" s="22"/>
      <c r="I33" s="22"/>
    </row>
    <row r="34" spans="1:9" x14ac:dyDescent="0.2">
      <c r="A34" s="22" t="s">
        <v>1469</v>
      </c>
      <c r="E34" s="22" t="s">
        <v>1305</v>
      </c>
      <c r="F34" s="22" t="s">
        <v>1577</v>
      </c>
      <c r="G34" s="22" t="s">
        <v>1303</v>
      </c>
      <c r="H34" s="22"/>
      <c r="I34" s="22"/>
    </row>
    <row r="35" spans="1:9" x14ac:dyDescent="0.2">
      <c r="A35" s="19" t="s">
        <v>1488</v>
      </c>
      <c r="E35" s="22" t="s">
        <v>1595</v>
      </c>
      <c r="F35" s="22" t="s">
        <v>1576</v>
      </c>
      <c r="G35" s="22" t="s">
        <v>1600</v>
      </c>
      <c r="H35" s="22"/>
      <c r="I35" s="22"/>
    </row>
    <row r="36" spans="1:9" x14ac:dyDescent="0.2">
      <c r="A36" s="19" t="s">
        <v>1489</v>
      </c>
      <c r="E36" s="22" t="s">
        <v>1596</v>
      </c>
      <c r="F36" s="22" t="s">
        <v>1575</v>
      </c>
      <c r="G36" s="22" t="s">
        <v>1599</v>
      </c>
      <c r="H36" s="22"/>
      <c r="I36" s="22"/>
    </row>
    <row r="37" spans="1:9" x14ac:dyDescent="0.2">
      <c r="A37" s="19" t="s">
        <v>1490</v>
      </c>
      <c r="E37" s="22" t="s">
        <v>1403</v>
      </c>
      <c r="F37" s="22" t="s">
        <v>1578</v>
      </c>
      <c r="G37" s="22" t="s">
        <v>1215</v>
      </c>
      <c r="H37" s="22"/>
      <c r="I37" s="22"/>
    </row>
    <row r="38" spans="1:9" x14ac:dyDescent="0.2">
      <c r="E38" s="22" t="s">
        <v>1464</v>
      </c>
      <c r="F38" s="22" t="s">
        <v>1579</v>
      </c>
      <c r="G38" s="22" t="s">
        <v>1462</v>
      </c>
      <c r="H38" s="22"/>
      <c r="I38" s="22"/>
    </row>
    <row r="39" spans="1:9" x14ac:dyDescent="0.2">
      <c r="A39" s="25" t="s">
        <v>1471</v>
      </c>
      <c r="E39" s="22" t="s">
        <v>1439</v>
      </c>
      <c r="F39" s="22" t="s">
        <v>1580</v>
      </c>
      <c r="G39" s="22" t="s">
        <v>1214</v>
      </c>
    </row>
    <row r="40" spans="1:9" x14ac:dyDescent="0.2">
      <c r="A40" s="22" t="s">
        <v>810</v>
      </c>
      <c r="E40" s="22" t="s">
        <v>1262</v>
      </c>
      <c r="F40" s="22" t="s">
        <v>1581</v>
      </c>
      <c r="G40" s="22" t="s">
        <v>1260</v>
      </c>
    </row>
    <row r="41" spans="1:9" x14ac:dyDescent="0.2">
      <c r="A41" s="22" t="s">
        <v>1615</v>
      </c>
      <c r="E41" s="22" t="s">
        <v>1597</v>
      </c>
      <c r="F41" s="22" t="s">
        <v>1582</v>
      </c>
      <c r="G41" s="22" t="s">
        <v>1220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rgb="FF00B050"/>
  </sheetPr>
  <dimension ref="A1:Y4715"/>
  <sheetViews>
    <sheetView topLeftCell="B212" zoomScale="80" zoomScaleNormal="80" workbookViewId="0">
      <selection activeCell="J25" sqref="J25"/>
    </sheetView>
  </sheetViews>
  <sheetFormatPr defaultColWidth="9.140625" defaultRowHeight="15" x14ac:dyDescent="0.25"/>
  <cols>
    <col min="1" max="1" width="14.42578125" style="315" customWidth="1"/>
    <col min="2" max="2" width="20" style="315" customWidth="1"/>
    <col min="3" max="3" width="40.42578125" style="315" customWidth="1"/>
    <col min="4" max="4" width="19.28515625" style="315" customWidth="1"/>
    <col min="5" max="7" width="9.140625" style="315"/>
    <col min="8" max="9" width="9.140625" style="310"/>
    <col min="10" max="10" width="30.5703125" style="310" customWidth="1"/>
    <col min="11" max="13" width="9.140625" style="310"/>
    <col min="14" max="14" width="17" style="310" customWidth="1"/>
    <col min="15" max="16" width="9.140625" style="310"/>
    <col min="17" max="17" width="18.42578125" style="310" customWidth="1"/>
    <col min="18" max="18" width="17.7109375" style="310" customWidth="1"/>
    <col min="19" max="21" width="9.140625" style="310"/>
    <col min="22" max="22" width="14.42578125" style="310" customWidth="1"/>
    <col min="23" max="23" width="18.28515625" style="310" customWidth="1"/>
    <col min="24" max="24" width="21.140625" style="310" customWidth="1"/>
    <col min="25" max="25" width="20.5703125" style="310" customWidth="1"/>
    <col min="26" max="16384" width="9.140625" style="310"/>
  </cols>
  <sheetData>
    <row r="1" spans="1:25" x14ac:dyDescent="0.25">
      <c r="A1" s="310"/>
      <c r="B1" s="310"/>
      <c r="C1" s="310"/>
      <c r="D1" s="310"/>
      <c r="E1" s="310"/>
      <c r="F1" s="310"/>
      <c r="G1" s="310"/>
      <c r="N1" s="310" t="s">
        <v>2512</v>
      </c>
    </row>
    <row r="2" spans="1:25" x14ac:dyDescent="0.25">
      <c r="A2" s="310"/>
      <c r="B2" s="310"/>
      <c r="C2" s="310"/>
      <c r="D2" s="310"/>
      <c r="E2" s="310"/>
      <c r="F2" s="310"/>
      <c r="G2" s="310"/>
      <c r="N2" s="311" t="s">
        <v>2513</v>
      </c>
      <c r="V2" s="311" t="s">
        <v>2514</v>
      </c>
    </row>
    <row r="3" spans="1:25" x14ac:dyDescent="0.25">
      <c r="A3" s="310"/>
      <c r="B3" s="311" t="s">
        <v>2515</v>
      </c>
      <c r="C3" s="310"/>
      <c r="D3" s="310"/>
      <c r="E3" s="310"/>
      <c r="F3" s="310"/>
      <c r="G3" s="310"/>
      <c r="N3" s="310" t="s">
        <v>2516</v>
      </c>
      <c r="V3" s="310" t="s">
        <v>2517</v>
      </c>
    </row>
    <row r="4" spans="1:25" x14ac:dyDescent="0.25">
      <c r="A4" s="310"/>
      <c r="B4" s="311" t="s">
        <v>2518</v>
      </c>
      <c r="C4" s="310"/>
      <c r="D4" s="310"/>
      <c r="E4" s="310"/>
      <c r="F4" s="310"/>
      <c r="G4" s="310"/>
      <c r="J4" s="311" t="s">
        <v>2519</v>
      </c>
    </row>
    <row r="5" spans="1:25" x14ac:dyDescent="0.25">
      <c r="A5" s="310"/>
      <c r="B5" s="310">
        <f>COLUMN()-COLUMN($B5)+1</f>
        <v>1</v>
      </c>
      <c r="C5" s="310">
        <f>COLUMN()-COLUMN($B5)+1</f>
        <v>2</v>
      </c>
      <c r="D5" s="310">
        <f>COLUMN()-COLUMN($B5)+1</f>
        <v>3</v>
      </c>
      <c r="E5" s="310"/>
      <c r="F5" s="310"/>
      <c r="G5" s="310"/>
      <c r="N5" s="311">
        <f>COLUMN()-COLUMN($N5)+1</f>
        <v>1</v>
      </c>
      <c r="O5" s="311">
        <f>COLUMN()-COLUMN($N5)+1</f>
        <v>2</v>
      </c>
      <c r="P5" s="311">
        <f>COLUMN()-COLUMN($N5)+1</f>
        <v>3</v>
      </c>
      <c r="Q5" s="311">
        <f>COLUMN()-COLUMN($N5)+1</f>
        <v>4</v>
      </c>
      <c r="R5" s="311">
        <f>COLUMN()-COLUMN($N5)+1</f>
        <v>5</v>
      </c>
      <c r="V5" s="311">
        <f>COLUMN()-COLUMN($V5)+1</f>
        <v>1</v>
      </c>
      <c r="W5" s="311">
        <f>COLUMN()-COLUMN($V5)+1</f>
        <v>2</v>
      </c>
      <c r="X5" s="311">
        <f>COLUMN()-COLUMN($V5)+1</f>
        <v>3</v>
      </c>
      <c r="Y5" s="311">
        <f>COLUMN()-COLUMN($V5)+1</f>
        <v>4</v>
      </c>
    </row>
    <row r="6" spans="1:25" x14ac:dyDescent="0.25">
      <c r="A6" s="310"/>
      <c r="B6" s="312" t="s">
        <v>2520</v>
      </c>
      <c r="C6" s="312" t="s">
        <v>2521</v>
      </c>
      <c r="D6" s="312" t="s">
        <v>2522</v>
      </c>
      <c r="E6" s="310"/>
      <c r="F6" s="310"/>
      <c r="G6" s="310"/>
      <c r="J6" s="312" t="s">
        <v>2523</v>
      </c>
      <c r="N6" s="312" t="s">
        <v>2524</v>
      </c>
      <c r="O6" s="312" t="s">
        <v>2525</v>
      </c>
      <c r="P6" s="312" t="s">
        <v>2526</v>
      </c>
      <c r="Q6" s="312" t="s">
        <v>2527</v>
      </c>
      <c r="R6" s="312" t="s">
        <v>2528</v>
      </c>
      <c r="S6" s="313"/>
      <c r="T6" s="313"/>
      <c r="U6" s="313"/>
      <c r="V6" s="312" t="s">
        <v>651</v>
      </c>
      <c r="W6" s="312" t="s">
        <v>2529</v>
      </c>
      <c r="X6" s="312" t="s">
        <v>1493</v>
      </c>
      <c r="Y6" s="312" t="s">
        <v>3</v>
      </c>
    </row>
    <row r="7" spans="1:25" x14ac:dyDescent="0.25">
      <c r="A7" s="310"/>
      <c r="B7" s="310" t="s">
        <v>20</v>
      </c>
      <c r="C7" s="310" t="s">
        <v>106</v>
      </c>
      <c r="D7" s="310" t="s">
        <v>2530</v>
      </c>
      <c r="E7" s="310"/>
      <c r="F7" s="310"/>
      <c r="G7" s="310"/>
      <c r="J7" s="310" t="s">
        <v>9</v>
      </c>
      <c r="N7" s="310" t="s">
        <v>20</v>
      </c>
      <c r="O7" s="310" t="s">
        <v>2531</v>
      </c>
      <c r="P7" s="310">
        <v>20</v>
      </c>
      <c r="Q7" s="310" t="s">
        <v>106</v>
      </c>
      <c r="R7" s="310" t="s">
        <v>2532</v>
      </c>
      <c r="V7" s="310" t="s">
        <v>20</v>
      </c>
      <c r="W7" s="310">
        <v>2</v>
      </c>
      <c r="X7" s="310" t="s">
        <v>2533</v>
      </c>
      <c r="Y7" s="310" t="s">
        <v>2534</v>
      </c>
    </row>
    <row r="8" spans="1:25" x14ac:dyDescent="0.25">
      <c r="A8" s="310"/>
      <c r="B8" s="310" t="s">
        <v>107</v>
      </c>
      <c r="C8" s="310" t="s">
        <v>108</v>
      </c>
      <c r="D8" s="310" t="s">
        <v>2535</v>
      </c>
      <c r="E8" s="310"/>
      <c r="F8" s="310"/>
      <c r="G8" s="310"/>
      <c r="J8" s="310" t="s">
        <v>2536</v>
      </c>
      <c r="N8" s="310" t="s">
        <v>107</v>
      </c>
      <c r="O8" s="310" t="s">
        <v>2537</v>
      </c>
      <c r="P8" s="310">
        <v>784</v>
      </c>
      <c r="Q8" s="310" t="s">
        <v>2538</v>
      </c>
      <c r="R8" s="310" t="s">
        <v>2539</v>
      </c>
      <c r="V8" s="310" t="s">
        <v>20</v>
      </c>
      <c r="W8" s="310">
        <v>3</v>
      </c>
      <c r="X8" s="310" t="s">
        <v>2540</v>
      </c>
      <c r="Y8" s="310" t="s">
        <v>2534</v>
      </c>
    </row>
    <row r="9" spans="1:25" x14ac:dyDescent="0.25">
      <c r="A9" s="310"/>
      <c r="B9" s="310" t="s">
        <v>15</v>
      </c>
      <c r="C9" s="310" t="s">
        <v>109</v>
      </c>
      <c r="D9" s="310" t="s">
        <v>2541</v>
      </c>
      <c r="E9" s="310"/>
      <c r="F9" s="310"/>
      <c r="G9" s="310"/>
      <c r="J9" s="310" t="s">
        <v>2542</v>
      </c>
      <c r="N9" s="310" t="s">
        <v>15</v>
      </c>
      <c r="O9" s="310" t="s">
        <v>2543</v>
      </c>
      <c r="P9" s="310">
        <v>4</v>
      </c>
      <c r="Q9" s="310" t="s">
        <v>109</v>
      </c>
      <c r="R9" s="310" t="s">
        <v>2544</v>
      </c>
      <c r="V9" s="310" t="s">
        <v>20</v>
      </c>
      <c r="W9" s="310">
        <v>4</v>
      </c>
      <c r="X9" s="310" t="s">
        <v>2545</v>
      </c>
      <c r="Y9" s="310" t="s">
        <v>2534</v>
      </c>
    </row>
    <row r="10" spans="1:25" x14ac:dyDescent="0.25">
      <c r="A10" s="310"/>
      <c r="B10" s="310" t="s">
        <v>2546</v>
      </c>
      <c r="C10" s="310" t="s">
        <v>2547</v>
      </c>
      <c r="D10" s="310" t="s">
        <v>2548</v>
      </c>
      <c r="E10" s="310"/>
      <c r="F10" s="310"/>
      <c r="G10" s="310"/>
      <c r="J10" s="310" t="s">
        <v>2549</v>
      </c>
      <c r="N10" s="310" t="s">
        <v>24</v>
      </c>
      <c r="O10" s="310" t="s">
        <v>2550</v>
      </c>
      <c r="P10" s="310">
        <v>28</v>
      </c>
      <c r="Q10" s="310" t="s">
        <v>110</v>
      </c>
      <c r="R10" s="310" t="s">
        <v>2551</v>
      </c>
      <c r="V10" s="310" t="s">
        <v>20</v>
      </c>
      <c r="W10" s="310">
        <v>5</v>
      </c>
      <c r="X10" s="310" t="s">
        <v>2552</v>
      </c>
      <c r="Y10" s="310" t="s">
        <v>2534</v>
      </c>
    </row>
    <row r="11" spans="1:25" x14ac:dyDescent="0.25">
      <c r="A11" s="310"/>
      <c r="B11" s="310" t="s">
        <v>24</v>
      </c>
      <c r="C11" s="310" t="s">
        <v>110</v>
      </c>
      <c r="D11" s="310" t="s">
        <v>2553</v>
      </c>
      <c r="E11" s="310"/>
      <c r="F11" s="310"/>
      <c r="G11" s="310"/>
      <c r="J11" s="310" t="s">
        <v>2274</v>
      </c>
      <c r="N11" s="310" t="s">
        <v>22</v>
      </c>
      <c r="O11" s="310" t="s">
        <v>2554</v>
      </c>
      <c r="P11" s="310">
        <v>660</v>
      </c>
      <c r="Q11" s="310" t="s">
        <v>111</v>
      </c>
      <c r="R11" s="310" t="s">
        <v>111</v>
      </c>
      <c r="V11" s="310" t="s">
        <v>20</v>
      </c>
      <c r="W11" s="310">
        <v>6</v>
      </c>
      <c r="X11" s="310" t="s">
        <v>2555</v>
      </c>
      <c r="Y11" s="310" t="s">
        <v>2534</v>
      </c>
    </row>
    <row r="12" spans="1:25" x14ac:dyDescent="0.25">
      <c r="A12" s="310"/>
      <c r="B12" s="310" t="s">
        <v>22</v>
      </c>
      <c r="C12" s="310" t="s">
        <v>111</v>
      </c>
      <c r="D12" s="310" t="s">
        <v>2556</v>
      </c>
      <c r="E12" s="310"/>
      <c r="F12" s="310"/>
      <c r="G12" s="310"/>
      <c r="N12" s="310" t="s">
        <v>17</v>
      </c>
      <c r="O12" s="310" t="s">
        <v>2557</v>
      </c>
      <c r="P12" s="310">
        <v>8</v>
      </c>
      <c r="Q12" s="310" t="s">
        <v>112</v>
      </c>
      <c r="R12" s="310" t="s">
        <v>2558</v>
      </c>
      <c r="V12" s="310" t="s">
        <v>20</v>
      </c>
      <c r="W12" s="310">
        <v>7</v>
      </c>
      <c r="X12" s="310" t="s">
        <v>2559</v>
      </c>
      <c r="Y12" s="310" t="s">
        <v>2534</v>
      </c>
    </row>
    <row r="13" spans="1:25" x14ac:dyDescent="0.25">
      <c r="A13" s="310"/>
      <c r="B13" s="310" t="s">
        <v>2560</v>
      </c>
      <c r="C13" s="310" t="s">
        <v>2561</v>
      </c>
      <c r="D13" s="310" t="s">
        <v>2562</v>
      </c>
      <c r="E13" s="310"/>
      <c r="F13" s="310"/>
      <c r="G13" s="310"/>
      <c r="N13" s="310" t="s">
        <v>26</v>
      </c>
      <c r="O13" s="310" t="s">
        <v>2563</v>
      </c>
      <c r="P13" s="310">
        <v>51</v>
      </c>
      <c r="Q13" s="310" t="s">
        <v>113</v>
      </c>
      <c r="R13" s="310" t="s">
        <v>2564</v>
      </c>
      <c r="V13" s="310" t="s">
        <v>20</v>
      </c>
      <c r="W13" s="310">
        <v>8</v>
      </c>
      <c r="X13" s="310" t="s">
        <v>2565</v>
      </c>
      <c r="Y13" s="310" t="s">
        <v>2534</v>
      </c>
    </row>
    <row r="14" spans="1:25" x14ac:dyDescent="0.25">
      <c r="A14" s="310"/>
      <c r="B14" s="310" t="s">
        <v>17</v>
      </c>
      <c r="C14" s="310" t="s">
        <v>112</v>
      </c>
      <c r="D14" s="310" t="s">
        <v>2566</v>
      </c>
      <c r="E14" s="310"/>
      <c r="F14" s="310"/>
      <c r="G14" s="310"/>
      <c r="N14" s="310" t="s">
        <v>21</v>
      </c>
      <c r="O14" s="310" t="s">
        <v>2567</v>
      </c>
      <c r="P14" s="310">
        <v>24</v>
      </c>
      <c r="Q14" s="310" t="s">
        <v>114</v>
      </c>
      <c r="R14" s="310" t="s">
        <v>2568</v>
      </c>
      <c r="V14" s="310" t="s">
        <v>107</v>
      </c>
      <c r="W14" s="310" t="s">
        <v>2569</v>
      </c>
      <c r="X14" s="310" t="s">
        <v>2570</v>
      </c>
      <c r="Y14" s="310" t="s">
        <v>2571</v>
      </c>
    </row>
    <row r="15" spans="1:25" x14ac:dyDescent="0.25">
      <c r="A15" s="310"/>
      <c r="B15" s="310" t="s">
        <v>2572</v>
      </c>
      <c r="C15" s="310" t="s">
        <v>2572</v>
      </c>
      <c r="D15" s="310" t="s">
        <v>2573</v>
      </c>
      <c r="E15" s="310"/>
      <c r="F15" s="310"/>
      <c r="G15" s="310"/>
      <c r="N15" s="310" t="s">
        <v>23</v>
      </c>
      <c r="O15" s="310" t="s">
        <v>2574</v>
      </c>
      <c r="P15" s="310">
        <v>10</v>
      </c>
      <c r="Q15" s="310" t="s">
        <v>115</v>
      </c>
      <c r="R15" s="310" t="s">
        <v>2575</v>
      </c>
      <c r="V15" s="310" t="s">
        <v>107</v>
      </c>
      <c r="W15" s="310" t="s">
        <v>30</v>
      </c>
      <c r="X15" s="310" t="s">
        <v>2576</v>
      </c>
      <c r="Y15" s="310" t="s">
        <v>2571</v>
      </c>
    </row>
    <row r="16" spans="1:25" x14ac:dyDescent="0.25">
      <c r="A16" s="310"/>
      <c r="B16" s="310" t="s">
        <v>26</v>
      </c>
      <c r="C16" s="310" t="s">
        <v>113</v>
      </c>
      <c r="D16" s="310" t="s">
        <v>2577</v>
      </c>
      <c r="E16" s="310"/>
      <c r="F16" s="310"/>
      <c r="G16" s="310"/>
      <c r="N16" s="310" t="s">
        <v>25</v>
      </c>
      <c r="O16" s="310" t="s">
        <v>2578</v>
      </c>
      <c r="P16" s="310">
        <v>32</v>
      </c>
      <c r="Q16" s="310" t="s">
        <v>116</v>
      </c>
      <c r="R16" s="310" t="s">
        <v>2579</v>
      </c>
      <c r="V16" s="310" t="s">
        <v>107</v>
      </c>
      <c r="W16" s="310" t="s">
        <v>2580</v>
      </c>
      <c r="X16" s="310" t="s">
        <v>2581</v>
      </c>
      <c r="Y16" s="310" t="s">
        <v>2571</v>
      </c>
    </row>
    <row r="17" spans="1:25" x14ac:dyDescent="0.25">
      <c r="A17" s="310"/>
      <c r="B17" s="310" t="s">
        <v>2582</v>
      </c>
      <c r="C17" s="310" t="s">
        <v>2583</v>
      </c>
      <c r="D17" s="310" t="s">
        <v>2584</v>
      </c>
      <c r="E17" s="310"/>
      <c r="F17" s="310"/>
      <c r="G17" s="310"/>
      <c r="J17" s="311" t="s">
        <v>2585</v>
      </c>
      <c r="N17" s="310" t="s">
        <v>19</v>
      </c>
      <c r="O17" s="310" t="s">
        <v>2586</v>
      </c>
      <c r="P17" s="310">
        <v>16</v>
      </c>
      <c r="Q17" s="310" t="s">
        <v>117</v>
      </c>
      <c r="R17" s="310" t="s">
        <v>2587</v>
      </c>
      <c r="V17" s="310" t="s">
        <v>107</v>
      </c>
      <c r="W17" s="310" t="s">
        <v>2588</v>
      </c>
      <c r="X17" s="310" t="s">
        <v>2589</v>
      </c>
      <c r="Y17" s="310" t="s">
        <v>2571</v>
      </c>
    </row>
    <row r="18" spans="1:25" x14ac:dyDescent="0.25">
      <c r="A18" s="310"/>
      <c r="B18" s="310" t="s">
        <v>21</v>
      </c>
      <c r="C18" s="310" t="s">
        <v>114</v>
      </c>
      <c r="D18" s="310" t="s">
        <v>2590</v>
      </c>
      <c r="E18" s="310"/>
      <c r="F18" s="310"/>
      <c r="G18" s="310"/>
      <c r="N18" s="310" t="s">
        <v>29</v>
      </c>
      <c r="O18" s="310" t="s">
        <v>2591</v>
      </c>
      <c r="P18" s="310">
        <v>40</v>
      </c>
      <c r="Q18" s="310" t="s">
        <v>118</v>
      </c>
      <c r="R18" s="310" t="s">
        <v>2592</v>
      </c>
      <c r="V18" s="310" t="s">
        <v>107</v>
      </c>
      <c r="W18" s="310" t="s">
        <v>2593</v>
      </c>
      <c r="X18" s="310" t="s">
        <v>2594</v>
      </c>
      <c r="Y18" s="310" t="s">
        <v>2571</v>
      </c>
    </row>
    <row r="19" spans="1:25" x14ac:dyDescent="0.25">
      <c r="A19" s="310"/>
      <c r="B19" s="310" t="s">
        <v>23</v>
      </c>
      <c r="C19" s="310" t="s">
        <v>115</v>
      </c>
      <c r="D19" s="310" t="s">
        <v>2595</v>
      </c>
      <c r="E19" s="310"/>
      <c r="F19" s="310"/>
      <c r="G19" s="310"/>
      <c r="N19" s="310" t="s">
        <v>28</v>
      </c>
      <c r="O19" s="310" t="s">
        <v>2596</v>
      </c>
      <c r="P19" s="310">
        <v>36</v>
      </c>
      <c r="Q19" s="310" t="s">
        <v>119</v>
      </c>
      <c r="R19" s="310" t="s">
        <v>2597</v>
      </c>
      <c r="V19" s="310" t="s">
        <v>107</v>
      </c>
      <c r="W19" s="310" t="s">
        <v>413</v>
      </c>
      <c r="X19" s="310" t="s">
        <v>2598</v>
      </c>
      <c r="Y19" s="310" t="s">
        <v>2571</v>
      </c>
    </row>
    <row r="20" spans="1:25" x14ac:dyDescent="0.25">
      <c r="A20" s="310"/>
      <c r="B20" s="310" t="s">
        <v>25</v>
      </c>
      <c r="C20" s="310" t="s">
        <v>116</v>
      </c>
      <c r="D20" s="310" t="s">
        <v>2599</v>
      </c>
      <c r="E20" s="310"/>
      <c r="F20" s="310"/>
      <c r="G20" s="310"/>
      <c r="N20" s="310" t="s">
        <v>27</v>
      </c>
      <c r="O20" s="310" t="s">
        <v>2600</v>
      </c>
      <c r="P20" s="310">
        <v>533</v>
      </c>
      <c r="Q20" s="310" t="s">
        <v>120</v>
      </c>
      <c r="R20" s="310" t="s">
        <v>120</v>
      </c>
      <c r="V20" s="310" t="s">
        <v>107</v>
      </c>
      <c r="W20" s="310" t="s">
        <v>2601</v>
      </c>
      <c r="X20" s="310" t="s">
        <v>2602</v>
      </c>
      <c r="Y20" s="310" t="s">
        <v>2571</v>
      </c>
    </row>
    <row r="21" spans="1:25" x14ac:dyDescent="0.25">
      <c r="A21" s="310"/>
      <c r="B21" s="310" t="s">
        <v>19</v>
      </c>
      <c r="C21" s="310" t="s">
        <v>117</v>
      </c>
      <c r="D21" s="310" t="s">
        <v>2603</v>
      </c>
      <c r="E21" s="310"/>
      <c r="F21" s="310"/>
      <c r="G21" s="310"/>
      <c r="N21" s="310" t="s">
        <v>16</v>
      </c>
      <c r="O21" s="310" t="s">
        <v>2604</v>
      </c>
      <c r="P21" s="310">
        <v>248</v>
      </c>
      <c r="Q21" s="310" t="s">
        <v>121</v>
      </c>
      <c r="R21" s="310" t="s">
        <v>2605</v>
      </c>
      <c r="V21" s="310" t="s">
        <v>15</v>
      </c>
      <c r="W21" s="310" t="s">
        <v>2606</v>
      </c>
      <c r="X21" s="310" t="s">
        <v>2607</v>
      </c>
      <c r="Y21" s="310" t="s">
        <v>2608</v>
      </c>
    </row>
    <row r="22" spans="1:25" x14ac:dyDescent="0.25">
      <c r="A22" s="310"/>
      <c r="B22" s="310" t="s">
        <v>2609</v>
      </c>
      <c r="C22" s="310" t="s">
        <v>2610</v>
      </c>
      <c r="D22" s="310" t="s">
        <v>2611</v>
      </c>
      <c r="E22" s="310"/>
      <c r="F22" s="310"/>
      <c r="G22" s="310"/>
      <c r="N22" s="310" t="s">
        <v>30</v>
      </c>
      <c r="O22" s="310" t="s">
        <v>2612</v>
      </c>
      <c r="P22" s="310">
        <v>31</v>
      </c>
      <c r="Q22" s="310" t="s">
        <v>122</v>
      </c>
      <c r="R22" s="310" t="s">
        <v>2613</v>
      </c>
      <c r="V22" s="310" t="s">
        <v>15</v>
      </c>
      <c r="W22" s="310" t="s">
        <v>2614</v>
      </c>
      <c r="X22" s="310" t="s">
        <v>2615</v>
      </c>
      <c r="Y22" s="310" t="s">
        <v>2608</v>
      </c>
    </row>
    <row r="23" spans="1:25" x14ac:dyDescent="0.25">
      <c r="A23" s="310"/>
      <c r="B23" s="310" t="s">
        <v>2616</v>
      </c>
      <c r="C23" s="310" t="s">
        <v>2616</v>
      </c>
      <c r="D23" s="310" t="s">
        <v>2617</v>
      </c>
      <c r="E23" s="310"/>
      <c r="F23" s="310"/>
      <c r="G23" s="310"/>
      <c r="N23" s="310" t="s">
        <v>43</v>
      </c>
      <c r="O23" s="310" t="s">
        <v>2618</v>
      </c>
      <c r="P23" s="310">
        <v>70</v>
      </c>
      <c r="Q23" s="310" t="s">
        <v>123</v>
      </c>
      <c r="R23" s="310" t="s">
        <v>2619</v>
      </c>
      <c r="V23" s="310" t="s">
        <v>15</v>
      </c>
      <c r="W23" s="310" t="s">
        <v>2620</v>
      </c>
      <c r="X23" s="310" t="s">
        <v>2621</v>
      </c>
      <c r="Y23" s="310" t="s">
        <v>2608</v>
      </c>
    </row>
    <row r="24" spans="1:25" x14ac:dyDescent="0.25">
      <c r="A24" s="310"/>
      <c r="B24" s="310" t="s">
        <v>29</v>
      </c>
      <c r="C24" s="310" t="s">
        <v>118</v>
      </c>
      <c r="D24" s="310" t="s">
        <v>2622</v>
      </c>
      <c r="E24" s="310"/>
      <c r="F24" s="310"/>
      <c r="G24" s="310"/>
      <c r="N24" s="310" t="s">
        <v>34</v>
      </c>
      <c r="O24" s="310" t="s">
        <v>2623</v>
      </c>
      <c r="P24" s="310">
        <v>52</v>
      </c>
      <c r="Q24" s="310" t="s">
        <v>124</v>
      </c>
      <c r="R24" s="310" t="s">
        <v>2624</v>
      </c>
      <c r="V24" s="310" t="s">
        <v>15</v>
      </c>
      <c r="W24" s="310" t="s">
        <v>2625</v>
      </c>
      <c r="X24" s="310" t="s">
        <v>2626</v>
      </c>
      <c r="Y24" s="310" t="s">
        <v>2608</v>
      </c>
    </row>
    <row r="25" spans="1:25" x14ac:dyDescent="0.25">
      <c r="A25" s="310"/>
      <c r="B25" s="310" t="s">
        <v>28</v>
      </c>
      <c r="C25" s="310" t="s">
        <v>119</v>
      </c>
      <c r="D25" s="310" t="s">
        <v>2627</v>
      </c>
      <c r="E25" s="310"/>
      <c r="F25" s="310"/>
      <c r="G25" s="310"/>
      <c r="N25" s="310" t="s">
        <v>33</v>
      </c>
      <c r="O25" s="310" t="s">
        <v>2628</v>
      </c>
      <c r="P25" s="310">
        <v>50</v>
      </c>
      <c r="Q25" s="310" t="s">
        <v>125</v>
      </c>
      <c r="R25" s="310" t="s">
        <v>2629</v>
      </c>
      <c r="V25" s="310" t="s">
        <v>15</v>
      </c>
      <c r="W25" s="310" t="s">
        <v>2630</v>
      </c>
      <c r="X25" s="310" t="s">
        <v>2631</v>
      </c>
      <c r="Y25" s="310" t="s">
        <v>2608</v>
      </c>
    </row>
    <row r="26" spans="1:25" x14ac:dyDescent="0.25">
      <c r="A26" s="310"/>
      <c r="B26" s="310" t="s">
        <v>2632</v>
      </c>
      <c r="C26" s="310" t="s">
        <v>2633</v>
      </c>
      <c r="D26" s="310" t="s">
        <v>2634</v>
      </c>
      <c r="E26" s="310"/>
      <c r="F26" s="310"/>
      <c r="G26" s="310"/>
      <c r="N26" s="310" t="s">
        <v>36</v>
      </c>
      <c r="O26" s="310" t="s">
        <v>2635</v>
      </c>
      <c r="P26" s="310">
        <v>56</v>
      </c>
      <c r="Q26" s="310" t="s">
        <v>126</v>
      </c>
      <c r="R26" s="310" t="s">
        <v>2636</v>
      </c>
      <c r="V26" s="310" t="s">
        <v>15</v>
      </c>
      <c r="W26" s="310" t="s">
        <v>2637</v>
      </c>
      <c r="X26" s="310" t="s">
        <v>2638</v>
      </c>
      <c r="Y26" s="310" t="s">
        <v>2608</v>
      </c>
    </row>
    <row r="27" spans="1:25" x14ac:dyDescent="0.25">
      <c r="A27" s="310"/>
      <c r="B27" s="310" t="s">
        <v>2639</v>
      </c>
      <c r="C27" s="310" t="s">
        <v>2640</v>
      </c>
      <c r="D27" s="310" t="s">
        <v>2641</v>
      </c>
      <c r="E27" s="310"/>
      <c r="F27" s="310"/>
      <c r="G27" s="310"/>
      <c r="N27" s="310" t="s">
        <v>50</v>
      </c>
      <c r="O27" s="310" t="s">
        <v>2642</v>
      </c>
      <c r="P27" s="310">
        <v>854</v>
      </c>
      <c r="Q27" s="310" t="s">
        <v>127</v>
      </c>
      <c r="R27" s="310" t="s">
        <v>2643</v>
      </c>
      <c r="V27" s="310" t="s">
        <v>15</v>
      </c>
      <c r="W27" s="310" t="s">
        <v>2644</v>
      </c>
      <c r="X27" s="310" t="s">
        <v>2645</v>
      </c>
      <c r="Y27" s="310" t="s">
        <v>2608</v>
      </c>
    </row>
    <row r="28" spans="1:25" x14ac:dyDescent="0.25">
      <c r="A28" s="310"/>
      <c r="B28" s="310" t="s">
        <v>2646</v>
      </c>
      <c r="C28" s="310" t="s">
        <v>2647</v>
      </c>
      <c r="D28" s="310" t="s">
        <v>2648</v>
      </c>
      <c r="E28" s="310"/>
      <c r="F28" s="310"/>
      <c r="G28" s="310"/>
      <c r="N28" s="310" t="s">
        <v>49</v>
      </c>
      <c r="O28" s="310" t="s">
        <v>2649</v>
      </c>
      <c r="P28" s="310">
        <v>100</v>
      </c>
      <c r="Q28" s="310" t="s">
        <v>128</v>
      </c>
      <c r="R28" s="310" t="s">
        <v>2650</v>
      </c>
      <c r="V28" s="310" t="s">
        <v>15</v>
      </c>
      <c r="W28" s="310" t="s">
        <v>2651</v>
      </c>
      <c r="X28" s="310" t="s">
        <v>2652</v>
      </c>
      <c r="Y28" s="310" t="s">
        <v>2608</v>
      </c>
    </row>
    <row r="29" spans="1:25" x14ac:dyDescent="0.25">
      <c r="A29" s="310"/>
      <c r="B29" s="310" t="s">
        <v>2653</v>
      </c>
      <c r="C29" s="310" t="s">
        <v>2654</v>
      </c>
      <c r="D29" s="310" t="s">
        <v>2655</v>
      </c>
      <c r="E29" s="310"/>
      <c r="F29" s="310"/>
      <c r="G29" s="310"/>
      <c r="N29" s="310" t="s">
        <v>32</v>
      </c>
      <c r="O29" s="310" t="s">
        <v>2656</v>
      </c>
      <c r="P29" s="310">
        <v>48</v>
      </c>
      <c r="Q29" s="310" t="s">
        <v>129</v>
      </c>
      <c r="R29" s="310" t="s">
        <v>2657</v>
      </c>
      <c r="V29" s="310" t="s">
        <v>15</v>
      </c>
      <c r="W29" s="310" t="s">
        <v>2658</v>
      </c>
      <c r="X29" s="310" t="s">
        <v>2659</v>
      </c>
      <c r="Y29" s="310" t="s">
        <v>2608</v>
      </c>
    </row>
    <row r="30" spans="1:25" x14ac:dyDescent="0.25">
      <c r="A30" s="310"/>
      <c r="B30" s="310" t="s">
        <v>2660</v>
      </c>
      <c r="C30" s="310" t="s">
        <v>2661</v>
      </c>
      <c r="D30" s="310" t="s">
        <v>2662</v>
      </c>
      <c r="E30" s="310"/>
      <c r="F30" s="310"/>
      <c r="G30" s="310"/>
      <c r="N30" s="310" t="s">
        <v>51</v>
      </c>
      <c r="O30" s="310" t="s">
        <v>2663</v>
      </c>
      <c r="P30" s="310">
        <v>108</v>
      </c>
      <c r="Q30" s="310" t="s">
        <v>130</v>
      </c>
      <c r="R30" s="310" t="s">
        <v>2664</v>
      </c>
      <c r="V30" s="310" t="s">
        <v>15</v>
      </c>
      <c r="W30" s="310" t="s">
        <v>2665</v>
      </c>
      <c r="X30" s="310" t="s">
        <v>2666</v>
      </c>
      <c r="Y30" s="310" t="s">
        <v>2608</v>
      </c>
    </row>
    <row r="31" spans="1:25" x14ac:dyDescent="0.25">
      <c r="A31" s="310"/>
      <c r="B31" s="310" t="s">
        <v>2667</v>
      </c>
      <c r="C31" s="310" t="s">
        <v>2668</v>
      </c>
      <c r="D31" s="310" t="s">
        <v>2669</v>
      </c>
      <c r="E31" s="310"/>
      <c r="F31" s="310"/>
      <c r="G31" s="310"/>
      <c r="N31" s="310" t="s">
        <v>38</v>
      </c>
      <c r="O31" s="310" t="s">
        <v>2670</v>
      </c>
      <c r="P31" s="310">
        <v>204</v>
      </c>
      <c r="Q31" s="310" t="s">
        <v>131</v>
      </c>
      <c r="R31" s="310" t="s">
        <v>2671</v>
      </c>
      <c r="V31" s="310" t="s">
        <v>15</v>
      </c>
      <c r="W31" s="310" t="s">
        <v>2672</v>
      </c>
      <c r="X31" s="310" t="s">
        <v>2673</v>
      </c>
      <c r="Y31" s="310" t="s">
        <v>2608</v>
      </c>
    </row>
    <row r="32" spans="1:25" x14ac:dyDescent="0.25">
      <c r="A32" s="310"/>
      <c r="B32" s="310" t="s">
        <v>2674</v>
      </c>
      <c r="C32" s="310" t="s">
        <v>2675</v>
      </c>
      <c r="D32" s="310" t="s">
        <v>2676</v>
      </c>
      <c r="E32" s="310"/>
      <c r="F32" s="310"/>
      <c r="G32" s="310"/>
      <c r="N32" s="310" t="s">
        <v>132</v>
      </c>
      <c r="O32" s="310" t="s">
        <v>2677</v>
      </c>
      <c r="P32" s="310">
        <v>652</v>
      </c>
      <c r="Q32" s="310" t="s">
        <v>133</v>
      </c>
      <c r="R32" s="310" t="s">
        <v>2678</v>
      </c>
      <c r="V32" s="310" t="s">
        <v>15</v>
      </c>
      <c r="W32" s="310" t="s">
        <v>2679</v>
      </c>
      <c r="X32" s="310" t="s">
        <v>2680</v>
      </c>
      <c r="Y32" s="310" t="s">
        <v>2608</v>
      </c>
    </row>
    <row r="33" spans="1:25" x14ac:dyDescent="0.25">
      <c r="A33" s="310"/>
      <c r="B33" s="310" t="s">
        <v>2681</v>
      </c>
      <c r="C33" s="310" t="s">
        <v>2682</v>
      </c>
      <c r="D33" s="310" t="s">
        <v>2683</v>
      </c>
      <c r="E33" s="310"/>
      <c r="F33" s="310"/>
      <c r="G33" s="310"/>
      <c r="N33" s="310" t="s">
        <v>39</v>
      </c>
      <c r="O33" s="310" t="s">
        <v>2684</v>
      </c>
      <c r="P33" s="310">
        <v>60</v>
      </c>
      <c r="Q33" s="310" t="s">
        <v>134</v>
      </c>
      <c r="R33" s="310" t="s">
        <v>2685</v>
      </c>
      <c r="V33" s="310" t="s">
        <v>15</v>
      </c>
      <c r="W33" s="310" t="s">
        <v>2686</v>
      </c>
      <c r="X33" s="310" t="s">
        <v>2687</v>
      </c>
      <c r="Y33" s="310" t="s">
        <v>2608</v>
      </c>
    </row>
    <row r="34" spans="1:25" x14ac:dyDescent="0.25">
      <c r="A34" s="310"/>
      <c r="B34" s="310" t="s">
        <v>2688</v>
      </c>
      <c r="C34" s="310" t="s">
        <v>2689</v>
      </c>
      <c r="D34" s="310" t="s">
        <v>2690</v>
      </c>
      <c r="E34" s="310"/>
      <c r="F34" s="310"/>
      <c r="G34" s="310"/>
      <c r="N34" s="310" t="s">
        <v>48</v>
      </c>
      <c r="O34" s="310" t="s">
        <v>2691</v>
      </c>
      <c r="P34" s="310">
        <v>96</v>
      </c>
      <c r="Q34" s="310" t="s">
        <v>135</v>
      </c>
      <c r="R34" s="310" t="s">
        <v>2692</v>
      </c>
      <c r="V34" s="310" t="s">
        <v>15</v>
      </c>
      <c r="W34" s="310" t="s">
        <v>2693</v>
      </c>
      <c r="X34" s="310" t="s">
        <v>2694</v>
      </c>
      <c r="Y34" s="310" t="s">
        <v>2608</v>
      </c>
    </row>
    <row r="35" spans="1:25" x14ac:dyDescent="0.25">
      <c r="A35" s="310"/>
      <c r="B35" s="310" t="s">
        <v>2695</v>
      </c>
      <c r="C35" s="310" t="s">
        <v>2696</v>
      </c>
      <c r="D35" s="310" t="s">
        <v>2697</v>
      </c>
      <c r="E35" s="310"/>
      <c r="F35" s="310"/>
      <c r="G35" s="310"/>
      <c r="N35" s="310" t="s">
        <v>41</v>
      </c>
      <c r="O35" s="310" t="s">
        <v>2698</v>
      </c>
      <c r="P35" s="310">
        <v>68</v>
      </c>
      <c r="Q35" s="310" t="s">
        <v>2699</v>
      </c>
      <c r="R35" s="310" t="s">
        <v>2700</v>
      </c>
      <c r="V35" s="310" t="s">
        <v>15</v>
      </c>
      <c r="W35" s="310" t="s">
        <v>2701</v>
      </c>
      <c r="X35" s="310" t="s">
        <v>2702</v>
      </c>
      <c r="Y35" s="310" t="s">
        <v>2608</v>
      </c>
    </row>
    <row r="36" spans="1:25" x14ac:dyDescent="0.25">
      <c r="A36" s="310"/>
      <c r="B36" s="310" t="s">
        <v>27</v>
      </c>
      <c r="C36" s="310" t="s">
        <v>120</v>
      </c>
      <c r="D36" s="310" t="s">
        <v>2703</v>
      </c>
      <c r="E36" s="310"/>
      <c r="F36" s="310"/>
      <c r="G36" s="310"/>
      <c r="N36" s="310" t="s">
        <v>42</v>
      </c>
      <c r="O36" s="310" t="s">
        <v>2704</v>
      </c>
      <c r="P36" s="310">
        <v>535</v>
      </c>
      <c r="Q36" s="310" t="s">
        <v>2705</v>
      </c>
      <c r="R36" s="310" t="s">
        <v>2706</v>
      </c>
      <c r="V36" s="310" t="s">
        <v>15</v>
      </c>
      <c r="W36" s="310" t="s">
        <v>2707</v>
      </c>
      <c r="X36" s="310" t="s">
        <v>2708</v>
      </c>
      <c r="Y36" s="310" t="s">
        <v>2608</v>
      </c>
    </row>
    <row r="37" spans="1:25" x14ac:dyDescent="0.25">
      <c r="A37" s="310"/>
      <c r="B37" s="310" t="s">
        <v>16</v>
      </c>
      <c r="C37" s="310" t="s">
        <v>2709</v>
      </c>
      <c r="D37" s="310" t="s">
        <v>2710</v>
      </c>
      <c r="E37" s="310"/>
      <c r="F37" s="310"/>
      <c r="G37" s="310"/>
      <c r="N37" s="310" t="s">
        <v>46</v>
      </c>
      <c r="O37" s="310" t="s">
        <v>2711</v>
      </c>
      <c r="P37" s="310">
        <v>76</v>
      </c>
      <c r="Q37" s="310" t="s">
        <v>138</v>
      </c>
      <c r="R37" s="310" t="s">
        <v>2712</v>
      </c>
      <c r="V37" s="310" t="s">
        <v>15</v>
      </c>
      <c r="W37" s="310" t="s">
        <v>2713</v>
      </c>
      <c r="X37" s="310" t="s">
        <v>2714</v>
      </c>
      <c r="Y37" s="310" t="s">
        <v>2608</v>
      </c>
    </row>
    <row r="38" spans="1:25" x14ac:dyDescent="0.25">
      <c r="A38" s="310"/>
      <c r="B38" s="310" t="s">
        <v>30</v>
      </c>
      <c r="C38" s="310" t="s">
        <v>122</v>
      </c>
      <c r="D38" s="310" t="s">
        <v>2715</v>
      </c>
      <c r="E38" s="310"/>
      <c r="F38" s="310"/>
      <c r="G38" s="310"/>
      <c r="N38" s="310" t="s">
        <v>31</v>
      </c>
      <c r="O38" s="310" t="s">
        <v>2716</v>
      </c>
      <c r="P38" s="310">
        <v>44</v>
      </c>
      <c r="Q38" s="310" t="s">
        <v>2717</v>
      </c>
      <c r="R38" s="310" t="s">
        <v>2718</v>
      </c>
      <c r="V38" s="310" t="s">
        <v>15</v>
      </c>
      <c r="W38" s="310" t="s">
        <v>2719</v>
      </c>
      <c r="X38" s="310" t="s">
        <v>2720</v>
      </c>
      <c r="Y38" s="310" t="s">
        <v>2608</v>
      </c>
    </row>
    <row r="39" spans="1:25" x14ac:dyDescent="0.25">
      <c r="A39" s="310"/>
      <c r="B39" s="310" t="s">
        <v>43</v>
      </c>
      <c r="C39" s="310" t="s">
        <v>123</v>
      </c>
      <c r="D39" s="310" t="s">
        <v>2721</v>
      </c>
      <c r="E39" s="310"/>
      <c r="F39" s="310"/>
      <c r="G39" s="310"/>
      <c r="N39" s="310" t="s">
        <v>40</v>
      </c>
      <c r="O39" s="310" t="s">
        <v>2722</v>
      </c>
      <c r="P39" s="310">
        <v>64</v>
      </c>
      <c r="Q39" s="310" t="s">
        <v>140</v>
      </c>
      <c r="R39" s="310" t="s">
        <v>2723</v>
      </c>
      <c r="V39" s="310" t="s">
        <v>15</v>
      </c>
      <c r="W39" s="310" t="s">
        <v>2724</v>
      </c>
      <c r="X39" s="310" t="s">
        <v>2725</v>
      </c>
      <c r="Y39" s="310" t="s">
        <v>2608</v>
      </c>
    </row>
    <row r="40" spans="1:25" x14ac:dyDescent="0.25">
      <c r="A40" s="310"/>
      <c r="B40" s="310" t="s">
        <v>2726</v>
      </c>
      <c r="C40" s="310" t="s">
        <v>2727</v>
      </c>
      <c r="D40" s="310" t="s">
        <v>2728</v>
      </c>
      <c r="E40" s="310"/>
      <c r="F40" s="310"/>
      <c r="G40" s="310"/>
      <c r="N40" s="310" t="s">
        <v>45</v>
      </c>
      <c r="O40" s="310" t="s">
        <v>2729</v>
      </c>
      <c r="P40" s="310">
        <v>74</v>
      </c>
      <c r="Q40" s="310" t="s">
        <v>141</v>
      </c>
      <c r="R40" s="310" t="s">
        <v>2730</v>
      </c>
      <c r="V40" s="310" t="s">
        <v>15</v>
      </c>
      <c r="W40" s="310" t="s">
        <v>2731</v>
      </c>
      <c r="X40" s="310" t="s">
        <v>2732</v>
      </c>
      <c r="Y40" s="310" t="s">
        <v>2608</v>
      </c>
    </row>
    <row r="41" spans="1:25" x14ac:dyDescent="0.25">
      <c r="A41" s="310"/>
      <c r="B41" s="310" t="s">
        <v>2733</v>
      </c>
      <c r="C41" s="310" t="s">
        <v>2734</v>
      </c>
      <c r="D41" s="310" t="s">
        <v>2735</v>
      </c>
      <c r="E41" s="310"/>
      <c r="F41" s="310"/>
      <c r="G41" s="310"/>
      <c r="N41" s="310" t="s">
        <v>44</v>
      </c>
      <c r="O41" s="310" t="s">
        <v>2736</v>
      </c>
      <c r="P41" s="310">
        <v>72</v>
      </c>
      <c r="Q41" s="310" t="s">
        <v>142</v>
      </c>
      <c r="R41" s="310" t="s">
        <v>2737</v>
      </c>
      <c r="V41" s="310" t="s">
        <v>15</v>
      </c>
      <c r="W41" s="310" t="s">
        <v>2738</v>
      </c>
      <c r="X41" s="310" t="s">
        <v>2739</v>
      </c>
      <c r="Y41" s="310" t="s">
        <v>2608</v>
      </c>
    </row>
    <row r="42" spans="1:25" x14ac:dyDescent="0.25">
      <c r="A42" s="310"/>
      <c r="B42" s="310" t="s">
        <v>34</v>
      </c>
      <c r="C42" s="310" t="s">
        <v>124</v>
      </c>
      <c r="D42" s="310" t="s">
        <v>2740</v>
      </c>
      <c r="E42" s="310"/>
      <c r="F42" s="310"/>
      <c r="G42" s="310"/>
      <c r="N42" s="310" t="s">
        <v>35</v>
      </c>
      <c r="O42" s="310" t="s">
        <v>2741</v>
      </c>
      <c r="P42" s="310">
        <v>112</v>
      </c>
      <c r="Q42" s="310" t="s">
        <v>143</v>
      </c>
      <c r="R42" s="310" t="s">
        <v>2742</v>
      </c>
      <c r="V42" s="310" t="s">
        <v>15</v>
      </c>
      <c r="W42" s="310" t="s">
        <v>2743</v>
      </c>
      <c r="X42" s="310" t="s">
        <v>2744</v>
      </c>
      <c r="Y42" s="310" t="s">
        <v>2608</v>
      </c>
    </row>
    <row r="43" spans="1:25" x14ac:dyDescent="0.25">
      <c r="A43" s="310"/>
      <c r="B43" s="310" t="s">
        <v>33</v>
      </c>
      <c r="C43" s="310" t="s">
        <v>125</v>
      </c>
      <c r="D43" s="310" t="s">
        <v>2745</v>
      </c>
      <c r="E43" s="310"/>
      <c r="F43" s="310"/>
      <c r="G43" s="310"/>
      <c r="N43" s="310" t="s">
        <v>37</v>
      </c>
      <c r="O43" s="310" t="s">
        <v>2746</v>
      </c>
      <c r="P43" s="310">
        <v>84</v>
      </c>
      <c r="Q43" s="310" t="s">
        <v>144</v>
      </c>
      <c r="R43" s="310" t="s">
        <v>2747</v>
      </c>
      <c r="V43" s="310" t="s">
        <v>15</v>
      </c>
      <c r="W43" s="310" t="s">
        <v>2748</v>
      </c>
      <c r="X43" s="310" t="s">
        <v>2749</v>
      </c>
      <c r="Y43" s="310" t="s">
        <v>2608</v>
      </c>
    </row>
    <row r="44" spans="1:25" x14ac:dyDescent="0.25">
      <c r="A44" s="310"/>
      <c r="B44" s="310" t="s">
        <v>36</v>
      </c>
      <c r="C44" s="310" t="s">
        <v>126</v>
      </c>
      <c r="D44" s="310" t="s">
        <v>2750</v>
      </c>
      <c r="E44" s="310"/>
      <c r="F44" s="310"/>
      <c r="G44" s="310"/>
      <c r="N44" s="310" t="s">
        <v>54</v>
      </c>
      <c r="O44" s="310" t="s">
        <v>2751</v>
      </c>
      <c r="P44" s="310">
        <v>124</v>
      </c>
      <c r="Q44" s="310" t="s">
        <v>145</v>
      </c>
      <c r="R44" s="310" t="s">
        <v>2752</v>
      </c>
      <c r="V44" s="310" t="s">
        <v>15</v>
      </c>
      <c r="W44" s="310" t="s">
        <v>2753</v>
      </c>
      <c r="X44" s="310" t="s">
        <v>2754</v>
      </c>
      <c r="Y44" s="310" t="s">
        <v>2608</v>
      </c>
    </row>
    <row r="45" spans="1:25" x14ac:dyDescent="0.25">
      <c r="A45" s="310"/>
      <c r="B45" s="310" t="s">
        <v>50</v>
      </c>
      <c r="C45" s="310" t="s">
        <v>127</v>
      </c>
      <c r="D45" s="310" t="s">
        <v>2755</v>
      </c>
      <c r="E45" s="310"/>
      <c r="F45" s="310"/>
      <c r="G45" s="310"/>
      <c r="N45" s="310" t="s">
        <v>62</v>
      </c>
      <c r="O45" s="310" t="s">
        <v>2756</v>
      </c>
      <c r="P45" s="310">
        <v>166</v>
      </c>
      <c r="Q45" s="310" t="s">
        <v>2757</v>
      </c>
      <c r="R45" s="310" t="s">
        <v>2758</v>
      </c>
      <c r="V45" s="310" t="s">
        <v>15</v>
      </c>
      <c r="W45" s="310" t="s">
        <v>2759</v>
      </c>
      <c r="X45" s="310" t="s">
        <v>2760</v>
      </c>
      <c r="Y45" s="310" t="s">
        <v>2608</v>
      </c>
    </row>
    <row r="46" spans="1:25" x14ac:dyDescent="0.25">
      <c r="A46" s="310"/>
      <c r="B46" s="310" t="s">
        <v>49</v>
      </c>
      <c r="C46" s="310" t="s">
        <v>128</v>
      </c>
      <c r="D46" s="310" t="s">
        <v>2761</v>
      </c>
      <c r="E46" s="310"/>
      <c r="F46" s="310"/>
      <c r="G46" s="310"/>
      <c r="N46" s="310" t="s">
        <v>66</v>
      </c>
      <c r="O46" s="310" t="s">
        <v>2762</v>
      </c>
      <c r="P46" s="310">
        <v>180</v>
      </c>
      <c r="Q46" s="310" t="s">
        <v>2763</v>
      </c>
      <c r="R46" s="310" t="s">
        <v>2764</v>
      </c>
      <c r="V46" s="310" t="s">
        <v>15</v>
      </c>
      <c r="W46" s="310" t="s">
        <v>2765</v>
      </c>
      <c r="X46" s="310" t="s">
        <v>2766</v>
      </c>
      <c r="Y46" s="310" t="s">
        <v>2608</v>
      </c>
    </row>
    <row r="47" spans="1:25" x14ac:dyDescent="0.25">
      <c r="A47" s="310"/>
      <c r="B47" s="310" t="s">
        <v>32</v>
      </c>
      <c r="C47" s="310" t="s">
        <v>129</v>
      </c>
      <c r="D47" s="310" t="s">
        <v>2767</v>
      </c>
      <c r="E47" s="310"/>
      <c r="F47" s="310"/>
      <c r="G47" s="310"/>
      <c r="N47" s="310" t="s">
        <v>57</v>
      </c>
      <c r="O47" s="310" t="s">
        <v>2768</v>
      </c>
      <c r="P47" s="310">
        <v>140</v>
      </c>
      <c r="Q47" s="310" t="s">
        <v>2769</v>
      </c>
      <c r="R47" s="310" t="s">
        <v>2770</v>
      </c>
      <c r="V47" s="310" t="s">
        <v>15</v>
      </c>
      <c r="W47" s="310" t="s">
        <v>2771</v>
      </c>
      <c r="X47" s="310" t="s">
        <v>2772</v>
      </c>
      <c r="Y47" s="310" t="s">
        <v>2608</v>
      </c>
    </row>
    <row r="48" spans="1:25" x14ac:dyDescent="0.25">
      <c r="A48" s="310"/>
      <c r="B48" s="310" t="s">
        <v>51</v>
      </c>
      <c r="C48" s="310" t="s">
        <v>130</v>
      </c>
      <c r="D48" s="310" t="s">
        <v>2773</v>
      </c>
      <c r="E48" s="310"/>
      <c r="F48" s="310"/>
      <c r="G48" s="310"/>
      <c r="N48" s="310" t="s">
        <v>65</v>
      </c>
      <c r="O48" s="310" t="s">
        <v>2774</v>
      </c>
      <c r="P48" s="310">
        <v>178</v>
      </c>
      <c r="Q48" s="310" t="s">
        <v>2775</v>
      </c>
      <c r="R48" s="310" t="s">
        <v>2776</v>
      </c>
      <c r="V48" s="310" t="s">
        <v>15</v>
      </c>
      <c r="W48" s="310" t="s">
        <v>2777</v>
      </c>
      <c r="X48" s="310" t="s">
        <v>2778</v>
      </c>
      <c r="Y48" s="310" t="s">
        <v>2608</v>
      </c>
    </row>
    <row r="49" spans="1:25" x14ac:dyDescent="0.25">
      <c r="A49" s="310"/>
      <c r="B49" s="310" t="s">
        <v>38</v>
      </c>
      <c r="C49" s="310" t="s">
        <v>131</v>
      </c>
      <c r="D49" s="310" t="s">
        <v>2779</v>
      </c>
      <c r="E49" s="310"/>
      <c r="F49" s="310"/>
      <c r="G49" s="310"/>
      <c r="N49" s="310" t="s">
        <v>150</v>
      </c>
      <c r="O49" s="310" t="s">
        <v>2780</v>
      </c>
      <c r="P49" s="310">
        <v>756</v>
      </c>
      <c r="Q49" s="310" t="s">
        <v>151</v>
      </c>
      <c r="R49" s="310" t="s">
        <v>2781</v>
      </c>
      <c r="V49" s="310" t="s">
        <v>15</v>
      </c>
      <c r="W49" s="310" t="s">
        <v>2782</v>
      </c>
      <c r="X49" s="310" t="s">
        <v>2783</v>
      </c>
      <c r="Y49" s="310" t="s">
        <v>2608</v>
      </c>
    </row>
    <row r="50" spans="1:25" x14ac:dyDescent="0.25">
      <c r="A50" s="310"/>
      <c r="B50" s="310" t="s">
        <v>132</v>
      </c>
      <c r="C50" s="310" t="s">
        <v>2784</v>
      </c>
      <c r="D50" s="310" t="s">
        <v>2785</v>
      </c>
      <c r="E50" s="310"/>
      <c r="F50" s="310"/>
      <c r="G50" s="310"/>
      <c r="N50" s="310" t="s">
        <v>69</v>
      </c>
      <c r="O50" s="310" t="s">
        <v>2786</v>
      </c>
      <c r="P50" s="310">
        <v>384</v>
      </c>
      <c r="Q50" s="310" t="s">
        <v>152</v>
      </c>
      <c r="R50" s="310" t="s">
        <v>2787</v>
      </c>
      <c r="V50" s="310" t="s">
        <v>15</v>
      </c>
      <c r="W50" s="310" t="s">
        <v>2788</v>
      </c>
      <c r="X50" s="310" t="s">
        <v>2789</v>
      </c>
      <c r="Y50" s="310" t="s">
        <v>2608</v>
      </c>
    </row>
    <row r="51" spans="1:25" x14ac:dyDescent="0.25">
      <c r="A51" s="310"/>
      <c r="B51" s="310" t="s">
        <v>39</v>
      </c>
      <c r="C51" s="310" t="s">
        <v>134</v>
      </c>
      <c r="D51" s="310" t="s">
        <v>2790</v>
      </c>
      <c r="E51" s="310"/>
      <c r="F51" s="310"/>
      <c r="G51" s="310"/>
      <c r="N51" s="310" t="s">
        <v>67</v>
      </c>
      <c r="O51" s="310" t="s">
        <v>2791</v>
      </c>
      <c r="P51" s="310">
        <v>184</v>
      </c>
      <c r="Q51" s="310" t="s">
        <v>2792</v>
      </c>
      <c r="R51" s="310" t="s">
        <v>2793</v>
      </c>
      <c r="V51" s="310" t="s">
        <v>15</v>
      </c>
      <c r="W51" s="310" t="s">
        <v>2794</v>
      </c>
      <c r="X51" s="310" t="s">
        <v>2795</v>
      </c>
      <c r="Y51" s="310" t="s">
        <v>2608</v>
      </c>
    </row>
    <row r="52" spans="1:25" x14ac:dyDescent="0.25">
      <c r="A52" s="310"/>
      <c r="B52" s="310" t="s">
        <v>48</v>
      </c>
      <c r="C52" s="310" t="s">
        <v>135</v>
      </c>
      <c r="D52" s="310" t="s">
        <v>2796</v>
      </c>
      <c r="E52" s="310"/>
      <c r="F52" s="310"/>
      <c r="G52" s="310"/>
      <c r="N52" s="310" t="s">
        <v>59</v>
      </c>
      <c r="O52" s="310" t="s">
        <v>2797</v>
      </c>
      <c r="P52" s="310">
        <v>152</v>
      </c>
      <c r="Q52" s="310" t="s">
        <v>154</v>
      </c>
      <c r="R52" s="310" t="s">
        <v>2798</v>
      </c>
      <c r="V52" s="310" t="s">
        <v>15</v>
      </c>
      <c r="W52" s="310" t="s">
        <v>2799</v>
      </c>
      <c r="X52" s="310" t="s">
        <v>2800</v>
      </c>
      <c r="Y52" s="310" t="s">
        <v>2608</v>
      </c>
    </row>
    <row r="53" spans="1:25" x14ac:dyDescent="0.25">
      <c r="A53" s="310"/>
      <c r="B53" s="310" t="s">
        <v>41</v>
      </c>
      <c r="C53" s="310" t="s">
        <v>136</v>
      </c>
      <c r="D53" s="310" t="s">
        <v>2801</v>
      </c>
      <c r="E53" s="310"/>
      <c r="F53" s="310"/>
      <c r="G53" s="310"/>
      <c r="N53" s="310" t="s">
        <v>53</v>
      </c>
      <c r="O53" s="310" t="s">
        <v>2802</v>
      </c>
      <c r="P53" s="310">
        <v>120</v>
      </c>
      <c r="Q53" s="310" t="s">
        <v>155</v>
      </c>
      <c r="R53" s="310" t="s">
        <v>2803</v>
      </c>
      <c r="V53" s="310" t="s">
        <v>15</v>
      </c>
      <c r="W53" s="310" t="s">
        <v>2804</v>
      </c>
      <c r="X53" s="310" t="s">
        <v>2805</v>
      </c>
      <c r="Y53" s="310" t="s">
        <v>2608</v>
      </c>
    </row>
    <row r="54" spans="1:25" x14ac:dyDescent="0.25">
      <c r="A54" s="310"/>
      <c r="B54" s="310" t="s">
        <v>42</v>
      </c>
      <c r="C54" s="310" t="s">
        <v>2705</v>
      </c>
      <c r="D54" s="310" t="s">
        <v>2806</v>
      </c>
      <c r="E54" s="310"/>
      <c r="F54" s="310"/>
      <c r="G54" s="310"/>
      <c r="N54" s="310" t="s">
        <v>60</v>
      </c>
      <c r="O54" s="310" t="s">
        <v>2807</v>
      </c>
      <c r="P54" s="310">
        <v>156</v>
      </c>
      <c r="Q54" s="310" t="s">
        <v>156</v>
      </c>
      <c r="R54" s="310" t="s">
        <v>2808</v>
      </c>
      <c r="V54" s="310" t="s">
        <v>15</v>
      </c>
      <c r="W54" s="310" t="s">
        <v>2809</v>
      </c>
      <c r="X54" s="310" t="s">
        <v>2810</v>
      </c>
      <c r="Y54" s="310" t="s">
        <v>2608</v>
      </c>
    </row>
    <row r="55" spans="1:25" x14ac:dyDescent="0.25">
      <c r="A55" s="310"/>
      <c r="B55" s="310" t="s">
        <v>46</v>
      </c>
      <c r="C55" s="310" t="s">
        <v>138</v>
      </c>
      <c r="D55" s="310" t="s">
        <v>2811</v>
      </c>
      <c r="E55" s="310"/>
      <c r="F55" s="310"/>
      <c r="G55" s="310"/>
      <c r="N55" s="310" t="s">
        <v>63</v>
      </c>
      <c r="O55" s="310" t="s">
        <v>2812</v>
      </c>
      <c r="P55" s="310">
        <v>170</v>
      </c>
      <c r="Q55" s="310" t="s">
        <v>157</v>
      </c>
      <c r="R55" s="310" t="s">
        <v>2813</v>
      </c>
      <c r="V55" s="310" t="s">
        <v>24</v>
      </c>
      <c r="W55" s="310">
        <v>3</v>
      </c>
      <c r="X55" s="310" t="s">
        <v>2814</v>
      </c>
      <c r="Y55" s="310" t="s">
        <v>2534</v>
      </c>
    </row>
    <row r="56" spans="1:25" x14ac:dyDescent="0.25">
      <c r="A56" s="310"/>
      <c r="B56" s="310" t="s">
        <v>31</v>
      </c>
      <c r="C56" s="310" t="s">
        <v>139</v>
      </c>
      <c r="D56" s="310" t="s">
        <v>2815</v>
      </c>
      <c r="E56" s="310"/>
      <c r="F56" s="310"/>
      <c r="G56" s="310"/>
      <c r="N56" s="310" t="s">
        <v>68</v>
      </c>
      <c r="O56" s="310" t="s">
        <v>2816</v>
      </c>
      <c r="P56" s="310">
        <v>188</v>
      </c>
      <c r="Q56" s="310" t="s">
        <v>158</v>
      </c>
      <c r="R56" s="310" t="s">
        <v>2817</v>
      </c>
      <c r="V56" s="310" t="s">
        <v>24</v>
      </c>
      <c r="W56" s="310">
        <v>4</v>
      </c>
      <c r="X56" s="310" t="s">
        <v>2818</v>
      </c>
      <c r="Y56" s="310" t="s">
        <v>2534</v>
      </c>
    </row>
    <row r="57" spans="1:25" x14ac:dyDescent="0.25">
      <c r="A57" s="310"/>
      <c r="B57" s="310" t="s">
        <v>40</v>
      </c>
      <c r="C57" s="310" t="s">
        <v>140</v>
      </c>
      <c r="D57" s="310" t="s">
        <v>2819</v>
      </c>
      <c r="E57" s="310"/>
      <c r="F57" s="310"/>
      <c r="G57" s="310"/>
      <c r="N57" s="310" t="s">
        <v>71</v>
      </c>
      <c r="O57" s="310" t="s">
        <v>2820</v>
      </c>
      <c r="P57" s="310">
        <v>192</v>
      </c>
      <c r="Q57" s="310" t="s">
        <v>159</v>
      </c>
      <c r="R57" s="310" t="s">
        <v>159</v>
      </c>
      <c r="V57" s="310" t="s">
        <v>24</v>
      </c>
      <c r="W57" s="310">
        <v>5</v>
      </c>
      <c r="X57" s="310" t="s">
        <v>2821</v>
      </c>
      <c r="Y57" s="310" t="s">
        <v>2534</v>
      </c>
    </row>
    <row r="58" spans="1:25" x14ac:dyDescent="0.25">
      <c r="A58" s="310"/>
      <c r="B58" s="310" t="s">
        <v>45</v>
      </c>
      <c r="C58" s="310" t="s">
        <v>141</v>
      </c>
      <c r="D58" s="310" t="s">
        <v>2822</v>
      </c>
      <c r="E58" s="310"/>
      <c r="F58" s="310"/>
      <c r="G58" s="310"/>
      <c r="N58" s="310" t="s">
        <v>55</v>
      </c>
      <c r="O58" s="310" t="s">
        <v>2823</v>
      </c>
      <c r="P58" s="310">
        <v>132</v>
      </c>
      <c r="Q58" s="310" t="s">
        <v>2824</v>
      </c>
      <c r="R58" s="310" t="s">
        <v>2824</v>
      </c>
      <c r="V58" s="310" t="s">
        <v>24</v>
      </c>
      <c r="W58" s="310">
        <v>6</v>
      </c>
      <c r="X58" s="310" t="s">
        <v>2825</v>
      </c>
      <c r="Y58" s="310" t="s">
        <v>2534</v>
      </c>
    </row>
    <row r="59" spans="1:25" x14ac:dyDescent="0.25">
      <c r="A59" s="310"/>
      <c r="B59" s="310" t="s">
        <v>44</v>
      </c>
      <c r="C59" s="310" t="s">
        <v>142</v>
      </c>
      <c r="D59" s="310" t="s">
        <v>2826</v>
      </c>
      <c r="E59" s="310"/>
      <c r="F59" s="310"/>
      <c r="G59" s="310"/>
      <c r="N59" s="310" t="s">
        <v>72</v>
      </c>
      <c r="O59" s="310" t="s">
        <v>2827</v>
      </c>
      <c r="P59" s="310">
        <v>531</v>
      </c>
      <c r="Q59" s="310" t="s">
        <v>161</v>
      </c>
      <c r="R59" s="310" t="s">
        <v>161</v>
      </c>
      <c r="V59" s="310" t="s">
        <v>24</v>
      </c>
      <c r="W59" s="310">
        <v>7</v>
      </c>
      <c r="X59" s="310" t="s">
        <v>2828</v>
      </c>
      <c r="Y59" s="310" t="s">
        <v>2534</v>
      </c>
    </row>
    <row r="60" spans="1:25" x14ac:dyDescent="0.25">
      <c r="A60" s="310"/>
      <c r="B60" s="310" t="s">
        <v>35</v>
      </c>
      <c r="C60" s="310" t="s">
        <v>143</v>
      </c>
      <c r="D60" s="310" t="s">
        <v>2829</v>
      </c>
      <c r="E60" s="310"/>
      <c r="F60" s="310"/>
      <c r="G60" s="310"/>
      <c r="N60" s="310" t="s">
        <v>61</v>
      </c>
      <c r="O60" s="310" t="s">
        <v>2830</v>
      </c>
      <c r="P60" s="310">
        <v>162</v>
      </c>
      <c r="Q60" s="310" t="s">
        <v>162</v>
      </c>
      <c r="R60" s="310" t="s">
        <v>2831</v>
      </c>
      <c r="V60" s="310" t="s">
        <v>24</v>
      </c>
      <c r="W60" s="310">
        <v>8</v>
      </c>
      <c r="X60" s="310" t="s">
        <v>2832</v>
      </c>
      <c r="Y60" s="310" t="s">
        <v>2534</v>
      </c>
    </row>
    <row r="61" spans="1:25" x14ac:dyDescent="0.25">
      <c r="A61" s="310"/>
      <c r="B61" s="310" t="s">
        <v>37</v>
      </c>
      <c r="C61" s="310" t="s">
        <v>144</v>
      </c>
      <c r="D61" s="310" t="s">
        <v>2833</v>
      </c>
      <c r="E61" s="310"/>
      <c r="F61" s="310"/>
      <c r="G61" s="310"/>
      <c r="N61" s="310" t="s">
        <v>73</v>
      </c>
      <c r="O61" s="310" t="s">
        <v>2834</v>
      </c>
      <c r="P61" s="310">
        <v>196</v>
      </c>
      <c r="Q61" s="310" t="s">
        <v>163</v>
      </c>
      <c r="R61" s="310" t="s">
        <v>2835</v>
      </c>
      <c r="V61" s="310" t="s">
        <v>24</v>
      </c>
      <c r="W61" s="310">
        <v>10</v>
      </c>
      <c r="X61" s="310" t="s">
        <v>2836</v>
      </c>
      <c r="Y61" s="310" t="s">
        <v>2837</v>
      </c>
    </row>
    <row r="62" spans="1:25" x14ac:dyDescent="0.25">
      <c r="A62" s="310"/>
      <c r="B62" s="310" t="s">
        <v>54</v>
      </c>
      <c r="C62" s="310" t="s">
        <v>145</v>
      </c>
      <c r="D62" s="310" t="s">
        <v>2838</v>
      </c>
      <c r="E62" s="310"/>
      <c r="F62" s="310"/>
      <c r="G62" s="310"/>
      <c r="N62" s="310" t="s">
        <v>74</v>
      </c>
      <c r="O62" s="310" t="s">
        <v>2839</v>
      </c>
      <c r="P62" s="310">
        <v>203</v>
      </c>
      <c r="Q62" s="310" t="s">
        <v>2840</v>
      </c>
      <c r="R62" s="310" t="s">
        <v>2841</v>
      </c>
      <c r="V62" s="310" t="s">
        <v>24</v>
      </c>
      <c r="W62" s="310">
        <v>11</v>
      </c>
      <c r="X62" s="310" t="s">
        <v>2842</v>
      </c>
    </row>
    <row r="63" spans="1:25" x14ac:dyDescent="0.25">
      <c r="A63" s="310"/>
      <c r="B63" s="310" t="s">
        <v>2843</v>
      </c>
      <c r="C63" s="310" t="s">
        <v>2844</v>
      </c>
      <c r="D63" s="310" t="s">
        <v>2845</v>
      </c>
      <c r="E63" s="310"/>
      <c r="F63" s="310"/>
      <c r="G63" s="310"/>
      <c r="N63" s="310" t="s">
        <v>97</v>
      </c>
      <c r="O63" s="310" t="s">
        <v>2846</v>
      </c>
      <c r="P63" s="310">
        <v>276</v>
      </c>
      <c r="Q63" s="310" t="s">
        <v>165</v>
      </c>
      <c r="R63" s="310" t="s">
        <v>2847</v>
      </c>
      <c r="V63" s="310" t="s">
        <v>17</v>
      </c>
      <c r="W63" s="310">
        <v>1</v>
      </c>
      <c r="X63" s="310" t="s">
        <v>2848</v>
      </c>
      <c r="Y63" s="310" t="s">
        <v>2849</v>
      </c>
    </row>
    <row r="64" spans="1:25" x14ac:dyDescent="0.25">
      <c r="A64" s="310"/>
      <c r="B64" s="310" t="s">
        <v>2850</v>
      </c>
      <c r="C64" s="310" t="s">
        <v>2851</v>
      </c>
      <c r="D64" s="310" t="s">
        <v>2852</v>
      </c>
      <c r="E64" s="310"/>
      <c r="F64" s="310"/>
      <c r="G64" s="310"/>
      <c r="N64" s="310" t="s">
        <v>76</v>
      </c>
      <c r="O64" s="310" t="s">
        <v>2853</v>
      </c>
      <c r="P64" s="310">
        <v>262</v>
      </c>
      <c r="Q64" s="310" t="s">
        <v>166</v>
      </c>
      <c r="R64" s="310" t="s">
        <v>166</v>
      </c>
      <c r="V64" s="310" t="s">
        <v>17</v>
      </c>
      <c r="W64" s="310">
        <v>2</v>
      </c>
      <c r="X64" s="310" t="s">
        <v>2854</v>
      </c>
      <c r="Y64" s="310" t="s">
        <v>2849</v>
      </c>
    </row>
    <row r="65" spans="1:25" x14ac:dyDescent="0.25">
      <c r="A65" s="310"/>
      <c r="B65" s="310" t="s">
        <v>2855</v>
      </c>
      <c r="C65" s="310" t="s">
        <v>2856</v>
      </c>
      <c r="D65" s="310" t="s">
        <v>2857</v>
      </c>
      <c r="E65" s="310"/>
      <c r="F65" s="310"/>
      <c r="G65" s="310"/>
      <c r="N65" s="310" t="s">
        <v>75</v>
      </c>
      <c r="O65" s="310" t="s">
        <v>2858</v>
      </c>
      <c r="P65" s="310">
        <v>208</v>
      </c>
      <c r="Q65" s="310" t="s">
        <v>167</v>
      </c>
      <c r="R65" s="310" t="s">
        <v>2859</v>
      </c>
      <c r="V65" s="310" t="s">
        <v>17</v>
      </c>
      <c r="W65" s="310">
        <v>3</v>
      </c>
      <c r="X65" s="310" t="s">
        <v>2860</v>
      </c>
      <c r="Y65" s="310" t="s">
        <v>2849</v>
      </c>
    </row>
    <row r="66" spans="1:25" x14ac:dyDescent="0.25">
      <c r="A66" s="310"/>
      <c r="B66" s="310" t="s">
        <v>2861</v>
      </c>
      <c r="C66" s="310" t="s">
        <v>2862</v>
      </c>
      <c r="D66" s="310" t="s">
        <v>2863</v>
      </c>
      <c r="E66" s="310"/>
      <c r="F66" s="310"/>
      <c r="G66" s="310"/>
      <c r="N66" s="310" t="s">
        <v>77</v>
      </c>
      <c r="O66" s="310" t="s">
        <v>2864</v>
      </c>
      <c r="P66" s="310">
        <v>212</v>
      </c>
      <c r="Q66" s="310" t="s">
        <v>168</v>
      </c>
      <c r="R66" s="310" t="s">
        <v>2865</v>
      </c>
      <c r="V66" s="310" t="s">
        <v>17</v>
      </c>
      <c r="W66" s="310">
        <v>4</v>
      </c>
      <c r="X66" s="310" t="s">
        <v>2866</v>
      </c>
      <c r="Y66" s="310" t="s">
        <v>2849</v>
      </c>
    </row>
    <row r="67" spans="1:25" x14ac:dyDescent="0.25">
      <c r="A67" s="310"/>
      <c r="B67" s="310" t="s">
        <v>2867</v>
      </c>
      <c r="C67" s="310" t="s">
        <v>2868</v>
      </c>
      <c r="D67" s="310" t="s">
        <v>2869</v>
      </c>
      <c r="E67" s="310"/>
      <c r="F67" s="310"/>
      <c r="G67" s="310"/>
      <c r="N67" s="310" t="s">
        <v>78</v>
      </c>
      <c r="O67" s="310" t="s">
        <v>2870</v>
      </c>
      <c r="P67" s="310">
        <v>214</v>
      </c>
      <c r="Q67" s="310" t="s">
        <v>2871</v>
      </c>
      <c r="R67" s="310" t="s">
        <v>2872</v>
      </c>
      <c r="V67" s="310" t="s">
        <v>17</v>
      </c>
      <c r="W67" s="310">
        <v>5</v>
      </c>
      <c r="X67" s="310" t="s">
        <v>2873</v>
      </c>
      <c r="Y67" s="310" t="s">
        <v>2849</v>
      </c>
    </row>
    <row r="68" spans="1:25" x14ac:dyDescent="0.25">
      <c r="A68" s="310"/>
      <c r="B68" s="310" t="s">
        <v>2874</v>
      </c>
      <c r="C68" s="310" t="s">
        <v>2875</v>
      </c>
      <c r="D68" s="310" t="s">
        <v>2876</v>
      </c>
      <c r="E68" s="310"/>
      <c r="F68" s="310"/>
      <c r="G68" s="310"/>
      <c r="N68" s="310" t="s">
        <v>18</v>
      </c>
      <c r="O68" s="310" t="s">
        <v>2877</v>
      </c>
      <c r="P68" s="310">
        <v>12</v>
      </c>
      <c r="Q68" s="310" t="s">
        <v>170</v>
      </c>
      <c r="R68" s="310" t="s">
        <v>2878</v>
      </c>
      <c r="V68" s="310" t="s">
        <v>17</v>
      </c>
      <c r="W68" s="310">
        <v>6</v>
      </c>
      <c r="X68" s="310" t="s">
        <v>2879</v>
      </c>
      <c r="Y68" s="310" t="s">
        <v>2849</v>
      </c>
    </row>
    <row r="69" spans="1:25" x14ac:dyDescent="0.25">
      <c r="A69" s="310"/>
      <c r="B69" s="310" t="s">
        <v>2880</v>
      </c>
      <c r="C69" s="310" t="s">
        <v>2881</v>
      </c>
      <c r="D69" s="310" t="s">
        <v>2882</v>
      </c>
      <c r="E69" s="310"/>
      <c r="F69" s="310"/>
      <c r="G69" s="310"/>
      <c r="N69" s="310" t="s">
        <v>79</v>
      </c>
      <c r="O69" s="310" t="s">
        <v>2883</v>
      </c>
      <c r="P69" s="310">
        <v>218</v>
      </c>
      <c r="Q69" s="310" t="s">
        <v>171</v>
      </c>
      <c r="R69" s="310" t="s">
        <v>2884</v>
      </c>
      <c r="V69" s="310" t="s">
        <v>17</v>
      </c>
      <c r="W69" s="310">
        <v>7</v>
      </c>
      <c r="X69" s="310" t="s">
        <v>2885</v>
      </c>
      <c r="Y69" s="310" t="s">
        <v>2849</v>
      </c>
    </row>
    <row r="70" spans="1:25" x14ac:dyDescent="0.25">
      <c r="A70" s="310"/>
      <c r="B70" s="310" t="s">
        <v>2886</v>
      </c>
      <c r="C70" s="310" t="s">
        <v>2887</v>
      </c>
      <c r="D70" s="310" t="s">
        <v>2888</v>
      </c>
      <c r="E70" s="310"/>
      <c r="F70" s="310"/>
      <c r="G70" s="310"/>
      <c r="N70" s="310" t="s">
        <v>84</v>
      </c>
      <c r="O70" s="310" t="s">
        <v>2889</v>
      </c>
      <c r="P70" s="310">
        <v>233</v>
      </c>
      <c r="Q70" s="310" t="s">
        <v>172</v>
      </c>
      <c r="R70" s="310" t="s">
        <v>2890</v>
      </c>
      <c r="V70" s="310" t="s">
        <v>17</v>
      </c>
      <c r="W70" s="310">
        <v>8</v>
      </c>
      <c r="X70" s="310" t="s">
        <v>2891</v>
      </c>
      <c r="Y70" s="310" t="s">
        <v>2849</v>
      </c>
    </row>
    <row r="71" spans="1:25" x14ac:dyDescent="0.25">
      <c r="A71" s="310"/>
      <c r="B71" s="310" t="s">
        <v>2892</v>
      </c>
      <c r="C71" s="310" t="s">
        <v>2893</v>
      </c>
      <c r="D71" s="310" t="s">
        <v>2894</v>
      </c>
      <c r="E71" s="310"/>
      <c r="F71" s="310"/>
      <c r="G71" s="310"/>
      <c r="N71" s="310" t="s">
        <v>80</v>
      </c>
      <c r="O71" s="310" t="s">
        <v>2895</v>
      </c>
      <c r="P71" s="310">
        <v>818</v>
      </c>
      <c r="Q71" s="310" t="s">
        <v>173</v>
      </c>
      <c r="R71" s="310" t="s">
        <v>2896</v>
      </c>
      <c r="V71" s="310" t="s">
        <v>17</v>
      </c>
      <c r="W71" s="310">
        <v>9</v>
      </c>
      <c r="X71" s="310" t="s">
        <v>2897</v>
      </c>
      <c r="Y71" s="310" t="s">
        <v>2849</v>
      </c>
    </row>
    <row r="72" spans="1:25" x14ac:dyDescent="0.25">
      <c r="A72" s="310"/>
      <c r="B72" s="310" t="s">
        <v>2898</v>
      </c>
      <c r="C72" s="310" t="s">
        <v>2899</v>
      </c>
      <c r="D72" s="310" t="s">
        <v>2900</v>
      </c>
      <c r="E72" s="310"/>
      <c r="F72" s="310"/>
      <c r="G72" s="310"/>
      <c r="N72" s="310" t="s">
        <v>174</v>
      </c>
      <c r="O72" s="310" t="s">
        <v>2901</v>
      </c>
      <c r="P72" s="310">
        <v>732</v>
      </c>
      <c r="Q72" s="310" t="s">
        <v>2902</v>
      </c>
      <c r="R72" s="310" t="s">
        <v>2903</v>
      </c>
      <c r="V72" s="310" t="s">
        <v>17</v>
      </c>
      <c r="W72" s="310">
        <v>10</v>
      </c>
      <c r="X72" s="310" t="s">
        <v>2904</v>
      </c>
      <c r="Y72" s="310" t="s">
        <v>2849</v>
      </c>
    </row>
    <row r="73" spans="1:25" x14ac:dyDescent="0.25">
      <c r="A73" s="310"/>
      <c r="B73" s="310" t="s">
        <v>2905</v>
      </c>
      <c r="C73" s="310" t="s">
        <v>2906</v>
      </c>
      <c r="D73" s="310" t="s">
        <v>2907</v>
      </c>
      <c r="E73" s="310"/>
      <c r="F73" s="310"/>
      <c r="G73" s="310"/>
      <c r="N73" s="310" t="s">
        <v>83</v>
      </c>
      <c r="O73" s="310" t="s">
        <v>2908</v>
      </c>
      <c r="P73" s="310">
        <v>232</v>
      </c>
      <c r="Q73" s="310" t="s">
        <v>176</v>
      </c>
      <c r="R73" s="310" t="s">
        <v>2909</v>
      </c>
      <c r="V73" s="310" t="s">
        <v>17</v>
      </c>
      <c r="W73" s="310">
        <v>11</v>
      </c>
      <c r="X73" s="310" t="s">
        <v>2910</v>
      </c>
      <c r="Y73" s="310" t="s">
        <v>2849</v>
      </c>
    </row>
    <row r="74" spans="1:25" x14ac:dyDescent="0.25">
      <c r="A74" s="310"/>
      <c r="B74" s="310" t="s">
        <v>2911</v>
      </c>
      <c r="C74" s="310" t="s">
        <v>2912</v>
      </c>
      <c r="D74" s="310" t="s">
        <v>2913</v>
      </c>
      <c r="E74" s="310"/>
      <c r="F74" s="310"/>
      <c r="G74" s="310"/>
      <c r="N74" s="310" t="s">
        <v>177</v>
      </c>
      <c r="O74" s="310" t="s">
        <v>2914</v>
      </c>
      <c r="P74" s="310">
        <v>724</v>
      </c>
      <c r="Q74" s="310" t="s">
        <v>178</v>
      </c>
      <c r="R74" s="310" t="s">
        <v>2915</v>
      </c>
      <c r="V74" s="310" t="s">
        <v>17</v>
      </c>
      <c r="W74" s="310">
        <v>12</v>
      </c>
      <c r="X74" s="310" t="s">
        <v>2916</v>
      </c>
      <c r="Y74" s="310" t="s">
        <v>2849</v>
      </c>
    </row>
    <row r="75" spans="1:25" x14ac:dyDescent="0.25">
      <c r="A75" s="310"/>
      <c r="B75" s="310" t="s">
        <v>2917</v>
      </c>
      <c r="C75" s="310" t="s">
        <v>2917</v>
      </c>
      <c r="D75" s="310" t="s">
        <v>2918</v>
      </c>
      <c r="E75" s="310"/>
      <c r="F75" s="310"/>
      <c r="G75" s="310"/>
      <c r="N75" s="310" t="s">
        <v>85</v>
      </c>
      <c r="O75" s="310" t="s">
        <v>2919</v>
      </c>
      <c r="P75" s="310">
        <v>231</v>
      </c>
      <c r="Q75" s="310" t="s">
        <v>179</v>
      </c>
      <c r="R75" s="310" t="s">
        <v>2920</v>
      </c>
      <c r="V75" s="310" t="s">
        <v>26</v>
      </c>
      <c r="W75" s="310" t="s">
        <v>24</v>
      </c>
      <c r="X75" s="310" t="s">
        <v>2921</v>
      </c>
      <c r="Y75" s="310" t="s">
        <v>2922</v>
      </c>
    </row>
    <row r="76" spans="1:25" x14ac:dyDescent="0.25">
      <c r="A76" s="310"/>
      <c r="B76" s="310" t="s">
        <v>2923</v>
      </c>
      <c r="C76" s="310" t="s">
        <v>2923</v>
      </c>
      <c r="D76" s="310" t="s">
        <v>2924</v>
      </c>
      <c r="E76" s="310"/>
      <c r="F76" s="310"/>
      <c r="G76" s="310"/>
      <c r="N76" s="310" t="s">
        <v>89</v>
      </c>
      <c r="O76" s="310" t="s">
        <v>2925</v>
      </c>
      <c r="P76" s="310">
        <v>246</v>
      </c>
      <c r="Q76" s="310" t="s">
        <v>180</v>
      </c>
      <c r="R76" s="310" t="s">
        <v>2926</v>
      </c>
      <c r="V76" s="310" t="s">
        <v>26</v>
      </c>
      <c r="W76" s="310" t="s">
        <v>25</v>
      </c>
      <c r="X76" s="310" t="s">
        <v>2927</v>
      </c>
      <c r="Y76" s="310" t="s">
        <v>2922</v>
      </c>
    </row>
    <row r="77" spans="1:25" x14ac:dyDescent="0.25">
      <c r="A77" s="310"/>
      <c r="B77" s="310" t="s">
        <v>2928</v>
      </c>
      <c r="C77" s="310" t="s">
        <v>2928</v>
      </c>
      <c r="D77" s="310" t="s">
        <v>2929</v>
      </c>
      <c r="E77" s="310"/>
      <c r="F77" s="310"/>
      <c r="G77" s="310"/>
      <c r="N77" s="310" t="s">
        <v>88</v>
      </c>
      <c r="O77" s="310" t="s">
        <v>2930</v>
      </c>
      <c r="P77" s="310">
        <v>242</v>
      </c>
      <c r="Q77" s="310" t="s">
        <v>181</v>
      </c>
      <c r="R77" s="310" t="s">
        <v>2931</v>
      </c>
      <c r="V77" s="310" t="s">
        <v>26</v>
      </c>
      <c r="W77" s="310" t="s">
        <v>2932</v>
      </c>
      <c r="X77" s="310" t="s">
        <v>2933</v>
      </c>
      <c r="Y77" s="310" t="s">
        <v>2922</v>
      </c>
    </row>
    <row r="78" spans="1:25" x14ac:dyDescent="0.25">
      <c r="A78" s="310"/>
      <c r="B78" s="310" t="s">
        <v>62</v>
      </c>
      <c r="C78" s="310" t="s">
        <v>146</v>
      </c>
      <c r="D78" s="310" t="s">
        <v>2934</v>
      </c>
      <c r="E78" s="310"/>
      <c r="F78" s="310"/>
      <c r="G78" s="310"/>
      <c r="N78" s="310" t="s">
        <v>86</v>
      </c>
      <c r="O78" s="310" t="s">
        <v>2935</v>
      </c>
      <c r="P78" s="310">
        <v>238</v>
      </c>
      <c r="Q78" s="310" t="s">
        <v>2936</v>
      </c>
      <c r="R78" s="310" t="s">
        <v>2937</v>
      </c>
      <c r="V78" s="310" t="s">
        <v>26</v>
      </c>
      <c r="W78" s="310" t="s">
        <v>83</v>
      </c>
      <c r="X78" s="310" t="s">
        <v>2938</v>
      </c>
      <c r="Y78" s="310" t="s">
        <v>1481</v>
      </c>
    </row>
    <row r="79" spans="1:25" x14ac:dyDescent="0.25">
      <c r="A79" s="310"/>
      <c r="B79" s="310" t="s">
        <v>66</v>
      </c>
      <c r="C79" s="310" t="s">
        <v>147</v>
      </c>
      <c r="D79" s="310" t="s">
        <v>2939</v>
      </c>
      <c r="E79" s="310"/>
      <c r="F79" s="310"/>
      <c r="G79" s="310"/>
      <c r="N79" s="310" t="s">
        <v>183</v>
      </c>
      <c r="O79" s="310" t="s">
        <v>2940</v>
      </c>
      <c r="P79" s="310">
        <v>583</v>
      </c>
      <c r="Q79" s="310" t="s">
        <v>2941</v>
      </c>
      <c r="R79" s="310" t="s">
        <v>2942</v>
      </c>
      <c r="V79" s="310" t="s">
        <v>26</v>
      </c>
      <c r="W79" s="310" t="s">
        <v>100</v>
      </c>
      <c r="X79" s="310" t="s">
        <v>2943</v>
      </c>
      <c r="Y79" s="310" t="s">
        <v>2922</v>
      </c>
    </row>
    <row r="80" spans="1:25" x14ac:dyDescent="0.25">
      <c r="A80" s="310"/>
      <c r="B80" s="310" t="s">
        <v>2944</v>
      </c>
      <c r="C80" s="310" t="s">
        <v>2944</v>
      </c>
      <c r="D80" s="310" t="s">
        <v>2945</v>
      </c>
      <c r="E80" s="310"/>
      <c r="F80" s="310"/>
      <c r="G80" s="310"/>
      <c r="N80" s="310" t="s">
        <v>87</v>
      </c>
      <c r="O80" s="310" t="s">
        <v>2946</v>
      </c>
      <c r="P80" s="310">
        <v>234</v>
      </c>
      <c r="Q80" s="310" t="s">
        <v>2947</v>
      </c>
      <c r="R80" s="310" t="s">
        <v>2948</v>
      </c>
      <c r="V80" s="310" t="s">
        <v>26</v>
      </c>
      <c r="W80" s="310" t="s">
        <v>2949</v>
      </c>
      <c r="X80" s="310" t="s">
        <v>2950</v>
      </c>
      <c r="Y80" s="310" t="s">
        <v>2922</v>
      </c>
    </row>
    <row r="81" spans="1:25" x14ac:dyDescent="0.25">
      <c r="A81" s="310"/>
      <c r="B81" s="310" t="s">
        <v>2951</v>
      </c>
      <c r="C81" s="310" t="s">
        <v>2952</v>
      </c>
      <c r="D81" s="310" t="s">
        <v>2953</v>
      </c>
      <c r="E81" s="310"/>
      <c r="F81" s="310"/>
      <c r="G81" s="310"/>
      <c r="N81" s="310" t="s">
        <v>90</v>
      </c>
      <c r="O81" s="310" t="s">
        <v>2644</v>
      </c>
      <c r="P81" s="310">
        <v>250</v>
      </c>
      <c r="Q81" s="310" t="s">
        <v>186</v>
      </c>
      <c r="R81" s="310" t="s">
        <v>2954</v>
      </c>
      <c r="V81" s="310" t="s">
        <v>26</v>
      </c>
      <c r="W81" s="310" t="s">
        <v>2955</v>
      </c>
      <c r="X81" s="310" t="s">
        <v>2956</v>
      </c>
      <c r="Y81" s="310" t="s">
        <v>2922</v>
      </c>
    </row>
    <row r="82" spans="1:25" x14ac:dyDescent="0.25">
      <c r="A82" s="310"/>
      <c r="B82" s="310" t="s">
        <v>57</v>
      </c>
      <c r="C82" s="310" t="s">
        <v>148</v>
      </c>
      <c r="D82" s="310" t="s">
        <v>2957</v>
      </c>
      <c r="E82" s="310"/>
      <c r="F82" s="310"/>
      <c r="G82" s="310"/>
      <c r="N82" s="310" t="s">
        <v>94</v>
      </c>
      <c r="O82" s="310" t="s">
        <v>2958</v>
      </c>
      <c r="P82" s="310">
        <v>266</v>
      </c>
      <c r="Q82" s="310" t="s">
        <v>187</v>
      </c>
      <c r="R82" s="310" t="s">
        <v>2959</v>
      </c>
      <c r="V82" s="310" t="s">
        <v>26</v>
      </c>
      <c r="W82" s="310" t="s">
        <v>413</v>
      </c>
      <c r="X82" s="310" t="s">
        <v>2960</v>
      </c>
      <c r="Y82" s="310" t="s">
        <v>2922</v>
      </c>
    </row>
    <row r="83" spans="1:25" x14ac:dyDescent="0.25">
      <c r="A83" s="310"/>
      <c r="B83" s="310" t="s">
        <v>65</v>
      </c>
      <c r="C83" s="310" t="s">
        <v>149</v>
      </c>
      <c r="D83" s="310" t="s">
        <v>2961</v>
      </c>
      <c r="E83" s="310"/>
      <c r="F83" s="310"/>
      <c r="G83" s="310"/>
      <c r="N83" s="310" t="s">
        <v>188</v>
      </c>
      <c r="O83" s="310" t="s">
        <v>2962</v>
      </c>
      <c r="P83" s="310">
        <v>826</v>
      </c>
      <c r="Q83" s="310" t="s">
        <v>2963</v>
      </c>
      <c r="R83" s="310" t="s">
        <v>2964</v>
      </c>
      <c r="V83" s="310" t="s">
        <v>26</v>
      </c>
      <c r="W83" s="310" t="s">
        <v>2965</v>
      </c>
      <c r="X83" s="310" t="s">
        <v>2966</v>
      </c>
      <c r="Y83" s="310" t="s">
        <v>2922</v>
      </c>
    </row>
    <row r="84" spans="1:25" x14ac:dyDescent="0.25">
      <c r="A84" s="310"/>
      <c r="B84" s="310" t="s">
        <v>150</v>
      </c>
      <c r="C84" s="310" t="s">
        <v>151</v>
      </c>
      <c r="D84" s="310" t="s">
        <v>2967</v>
      </c>
      <c r="E84" s="310"/>
      <c r="F84" s="310"/>
      <c r="G84" s="310"/>
      <c r="N84" s="310" t="s">
        <v>102</v>
      </c>
      <c r="O84" s="310" t="s">
        <v>2968</v>
      </c>
      <c r="P84" s="310">
        <v>308</v>
      </c>
      <c r="Q84" s="310" t="s">
        <v>190</v>
      </c>
      <c r="R84" s="310" t="s">
        <v>2969</v>
      </c>
      <c r="V84" s="310" t="s">
        <v>26</v>
      </c>
      <c r="W84" s="310" t="s">
        <v>464</v>
      </c>
      <c r="X84" s="310" t="s">
        <v>2970</v>
      </c>
      <c r="Y84" s="310" t="s">
        <v>2922</v>
      </c>
    </row>
    <row r="85" spans="1:25" x14ac:dyDescent="0.25">
      <c r="A85" s="310"/>
      <c r="B85" s="310" t="s">
        <v>2971</v>
      </c>
      <c r="C85" s="310" t="s">
        <v>2972</v>
      </c>
      <c r="D85" s="310" t="s">
        <v>2973</v>
      </c>
      <c r="E85" s="310"/>
      <c r="F85" s="310"/>
      <c r="G85" s="310"/>
      <c r="N85" s="310" t="s">
        <v>96</v>
      </c>
      <c r="O85" s="310" t="s">
        <v>2974</v>
      </c>
      <c r="P85" s="310">
        <v>268</v>
      </c>
      <c r="Q85" s="310" t="s">
        <v>191</v>
      </c>
      <c r="R85" s="310" t="s">
        <v>2975</v>
      </c>
      <c r="V85" s="310" t="s">
        <v>26</v>
      </c>
      <c r="W85" s="310" t="s">
        <v>2976</v>
      </c>
      <c r="X85" s="310" t="s">
        <v>2977</v>
      </c>
      <c r="Y85" s="310" t="s">
        <v>2922</v>
      </c>
    </row>
    <row r="86" spans="1:25" x14ac:dyDescent="0.25">
      <c r="A86" s="310"/>
      <c r="B86" s="310" t="s">
        <v>69</v>
      </c>
      <c r="C86" s="310" t="s">
        <v>2978</v>
      </c>
      <c r="D86" s="310" t="s">
        <v>2979</v>
      </c>
      <c r="E86" s="310"/>
      <c r="F86" s="310"/>
      <c r="G86" s="310"/>
      <c r="N86" s="310" t="s">
        <v>91</v>
      </c>
      <c r="O86" s="310" t="s">
        <v>2980</v>
      </c>
      <c r="P86" s="310">
        <v>254</v>
      </c>
      <c r="Q86" s="310" t="s">
        <v>192</v>
      </c>
      <c r="R86" s="310" t="s">
        <v>2981</v>
      </c>
      <c r="V86" s="310" t="s">
        <v>21</v>
      </c>
      <c r="W86" s="310" t="s">
        <v>2982</v>
      </c>
      <c r="X86" s="310" t="s">
        <v>2983</v>
      </c>
      <c r="Y86" s="310" t="s">
        <v>2608</v>
      </c>
    </row>
    <row r="87" spans="1:25" x14ac:dyDescent="0.25">
      <c r="A87" s="310"/>
      <c r="B87" s="310" t="s">
        <v>2984</v>
      </c>
      <c r="C87" s="310" t="s">
        <v>2985</v>
      </c>
      <c r="D87" s="310" t="s">
        <v>2986</v>
      </c>
      <c r="E87" s="310"/>
      <c r="F87" s="310"/>
      <c r="G87" s="310"/>
      <c r="N87" s="310" t="s">
        <v>193</v>
      </c>
      <c r="O87" s="310" t="s">
        <v>2987</v>
      </c>
      <c r="P87" s="310">
        <v>831</v>
      </c>
      <c r="Q87" s="310" t="s">
        <v>194</v>
      </c>
      <c r="R87" s="310" t="s">
        <v>2988</v>
      </c>
      <c r="V87" s="310" t="s">
        <v>21</v>
      </c>
      <c r="W87" s="310" t="s">
        <v>2989</v>
      </c>
      <c r="X87" s="310" t="s">
        <v>2990</v>
      </c>
      <c r="Y87" s="310" t="s">
        <v>2608</v>
      </c>
    </row>
    <row r="88" spans="1:25" x14ac:dyDescent="0.25">
      <c r="A88" s="310"/>
      <c r="B88" s="310" t="s">
        <v>67</v>
      </c>
      <c r="C88" s="310" t="s">
        <v>153</v>
      </c>
      <c r="D88" s="310" t="s">
        <v>2991</v>
      </c>
      <c r="E88" s="310"/>
      <c r="F88" s="310"/>
      <c r="G88" s="310"/>
      <c r="N88" s="310" t="s">
        <v>98</v>
      </c>
      <c r="O88" s="310" t="s">
        <v>2658</v>
      </c>
      <c r="P88" s="310">
        <v>288</v>
      </c>
      <c r="Q88" s="310" t="s">
        <v>195</v>
      </c>
      <c r="R88" s="310" t="s">
        <v>2992</v>
      </c>
      <c r="V88" s="310" t="s">
        <v>21</v>
      </c>
      <c r="W88" s="310" t="s">
        <v>2993</v>
      </c>
      <c r="X88" s="310" t="s">
        <v>2994</v>
      </c>
      <c r="Y88" s="310" t="s">
        <v>2608</v>
      </c>
    </row>
    <row r="89" spans="1:25" x14ac:dyDescent="0.25">
      <c r="A89" s="310"/>
      <c r="B89" s="310" t="s">
        <v>59</v>
      </c>
      <c r="C89" s="310" t="s">
        <v>154</v>
      </c>
      <c r="D89" s="310" t="s">
        <v>2995</v>
      </c>
      <c r="E89" s="310"/>
      <c r="F89" s="310"/>
      <c r="G89" s="310"/>
      <c r="N89" s="310" t="s">
        <v>99</v>
      </c>
      <c r="O89" s="310" t="s">
        <v>2996</v>
      </c>
      <c r="P89" s="310">
        <v>292</v>
      </c>
      <c r="Q89" s="310" t="s">
        <v>196</v>
      </c>
      <c r="R89" s="310" t="s">
        <v>196</v>
      </c>
      <c r="V89" s="310" t="s">
        <v>21</v>
      </c>
      <c r="W89" s="310" t="s">
        <v>2997</v>
      </c>
      <c r="X89" s="310" t="s">
        <v>2998</v>
      </c>
      <c r="Y89" s="310" t="s">
        <v>2608</v>
      </c>
    </row>
    <row r="90" spans="1:25" x14ac:dyDescent="0.25">
      <c r="A90" s="310"/>
      <c r="B90" s="310" t="s">
        <v>2999</v>
      </c>
      <c r="C90" s="310" t="s">
        <v>2999</v>
      </c>
      <c r="D90" s="310" t="s">
        <v>3000</v>
      </c>
      <c r="E90" s="310"/>
      <c r="F90" s="310"/>
      <c r="G90" s="310"/>
      <c r="N90" s="310" t="s">
        <v>101</v>
      </c>
      <c r="O90" s="310" t="s">
        <v>3001</v>
      </c>
      <c r="P90" s="310">
        <v>304</v>
      </c>
      <c r="Q90" s="310" t="s">
        <v>197</v>
      </c>
      <c r="R90" s="310" t="s">
        <v>3002</v>
      </c>
      <c r="V90" s="310" t="s">
        <v>21</v>
      </c>
      <c r="W90" s="310" t="s">
        <v>3003</v>
      </c>
      <c r="X90" s="310" t="s">
        <v>3004</v>
      </c>
      <c r="Y90" s="310" t="s">
        <v>2608</v>
      </c>
    </row>
    <row r="91" spans="1:25" x14ac:dyDescent="0.25">
      <c r="A91" s="310"/>
      <c r="B91" s="310" t="s">
        <v>53</v>
      </c>
      <c r="C91" s="310" t="s">
        <v>155</v>
      </c>
      <c r="D91" s="310" t="s">
        <v>3005</v>
      </c>
      <c r="E91" s="310"/>
      <c r="F91" s="310"/>
      <c r="G91" s="310"/>
      <c r="N91" s="310" t="s">
        <v>95</v>
      </c>
      <c r="O91" s="310" t="s">
        <v>3006</v>
      </c>
      <c r="P91" s="310">
        <v>270</v>
      </c>
      <c r="Q91" s="310" t="s">
        <v>3007</v>
      </c>
      <c r="R91" s="310" t="s">
        <v>3008</v>
      </c>
      <c r="V91" s="310" t="s">
        <v>21</v>
      </c>
      <c r="W91" s="310" t="s">
        <v>3009</v>
      </c>
      <c r="X91" s="310" t="s">
        <v>3010</v>
      </c>
      <c r="Y91" s="310" t="s">
        <v>2608</v>
      </c>
    </row>
    <row r="92" spans="1:25" x14ac:dyDescent="0.25">
      <c r="A92" s="310"/>
      <c r="B92" s="310" t="s">
        <v>60</v>
      </c>
      <c r="C92" s="310" t="s">
        <v>156</v>
      </c>
      <c r="D92" s="310" t="s">
        <v>3011</v>
      </c>
      <c r="E92" s="310"/>
      <c r="F92" s="310"/>
      <c r="G92" s="310"/>
      <c r="N92" s="310" t="s">
        <v>199</v>
      </c>
      <c r="O92" s="310" t="s">
        <v>3012</v>
      </c>
      <c r="P92" s="310">
        <v>324</v>
      </c>
      <c r="Q92" s="310" t="s">
        <v>200</v>
      </c>
      <c r="R92" s="310" t="s">
        <v>3013</v>
      </c>
      <c r="V92" s="310" t="s">
        <v>21</v>
      </c>
      <c r="W92" s="310" t="s">
        <v>3014</v>
      </c>
      <c r="X92" s="310" t="s">
        <v>3015</v>
      </c>
      <c r="Y92" s="310" t="s">
        <v>2608</v>
      </c>
    </row>
    <row r="93" spans="1:25" x14ac:dyDescent="0.25">
      <c r="A93" s="310"/>
      <c r="B93" s="310" t="s">
        <v>3016</v>
      </c>
      <c r="C93" s="310" t="s">
        <v>3017</v>
      </c>
      <c r="D93" s="310" t="s">
        <v>3018</v>
      </c>
      <c r="E93" s="310"/>
      <c r="F93" s="310"/>
      <c r="G93" s="310"/>
      <c r="N93" s="310" t="s">
        <v>103</v>
      </c>
      <c r="O93" s="310" t="s">
        <v>3019</v>
      </c>
      <c r="P93" s="310">
        <v>312</v>
      </c>
      <c r="Q93" s="310" t="s">
        <v>201</v>
      </c>
      <c r="R93" s="310" t="s">
        <v>3020</v>
      </c>
      <c r="V93" s="310" t="s">
        <v>21</v>
      </c>
      <c r="W93" s="310" t="s">
        <v>3021</v>
      </c>
      <c r="X93" s="310" t="s">
        <v>3022</v>
      </c>
      <c r="Y93" s="310" t="s">
        <v>2608</v>
      </c>
    </row>
    <row r="94" spans="1:25" x14ac:dyDescent="0.25">
      <c r="A94" s="310"/>
      <c r="B94" s="310" t="s">
        <v>3023</v>
      </c>
      <c r="C94" s="310" t="s">
        <v>3024</v>
      </c>
      <c r="D94" s="310" t="s">
        <v>3025</v>
      </c>
      <c r="E94" s="310"/>
      <c r="F94" s="310"/>
      <c r="G94" s="310"/>
      <c r="N94" s="310" t="s">
        <v>82</v>
      </c>
      <c r="O94" s="310" t="s">
        <v>3026</v>
      </c>
      <c r="P94" s="310">
        <v>226</v>
      </c>
      <c r="Q94" s="310" t="s">
        <v>202</v>
      </c>
      <c r="R94" s="310" t="s">
        <v>3027</v>
      </c>
      <c r="V94" s="310" t="s">
        <v>21</v>
      </c>
      <c r="W94" s="310" t="s">
        <v>3028</v>
      </c>
      <c r="X94" s="310" t="s">
        <v>3029</v>
      </c>
      <c r="Y94" s="310" t="s">
        <v>2608</v>
      </c>
    </row>
    <row r="95" spans="1:25" x14ac:dyDescent="0.25">
      <c r="A95" s="310"/>
      <c r="B95" s="310" t="s">
        <v>3030</v>
      </c>
      <c r="C95" s="310" t="s">
        <v>3031</v>
      </c>
      <c r="D95" s="310" t="s">
        <v>3032</v>
      </c>
      <c r="E95" s="310"/>
      <c r="F95" s="310"/>
      <c r="G95" s="310"/>
      <c r="N95" s="310" t="s">
        <v>100</v>
      </c>
      <c r="O95" s="310" t="s">
        <v>3033</v>
      </c>
      <c r="P95" s="310">
        <v>300</v>
      </c>
      <c r="Q95" s="310" t="s">
        <v>203</v>
      </c>
      <c r="R95" s="310" t="s">
        <v>3034</v>
      </c>
      <c r="V95" s="310" t="s">
        <v>21</v>
      </c>
      <c r="W95" s="310" t="s">
        <v>3035</v>
      </c>
      <c r="X95" s="310" t="s">
        <v>3036</v>
      </c>
      <c r="Y95" s="310" t="s">
        <v>2608</v>
      </c>
    </row>
    <row r="96" spans="1:25" x14ac:dyDescent="0.25">
      <c r="A96" s="310"/>
      <c r="B96" s="310" t="s">
        <v>3037</v>
      </c>
      <c r="C96" s="310" t="s">
        <v>3038</v>
      </c>
      <c r="D96" s="310" t="s">
        <v>3039</v>
      </c>
      <c r="E96" s="310"/>
      <c r="F96" s="310"/>
      <c r="G96" s="310"/>
      <c r="N96" s="310" t="s">
        <v>204</v>
      </c>
      <c r="O96" s="310" t="s">
        <v>3040</v>
      </c>
      <c r="P96" s="310">
        <v>239</v>
      </c>
      <c r="Q96" s="310" t="s">
        <v>205</v>
      </c>
      <c r="R96" s="310" t="s">
        <v>3041</v>
      </c>
      <c r="V96" s="310" t="s">
        <v>21</v>
      </c>
      <c r="W96" s="310" t="s">
        <v>3042</v>
      </c>
      <c r="X96" s="310" t="s">
        <v>3043</v>
      </c>
      <c r="Y96" s="310" t="s">
        <v>2608</v>
      </c>
    </row>
    <row r="97" spans="1:25" x14ac:dyDescent="0.25">
      <c r="A97" s="310"/>
      <c r="B97" s="310" t="s">
        <v>3044</v>
      </c>
      <c r="C97" s="310" t="s">
        <v>3045</v>
      </c>
      <c r="D97" s="310" t="s">
        <v>3046</v>
      </c>
      <c r="E97" s="310"/>
      <c r="F97" s="310"/>
      <c r="G97" s="310"/>
      <c r="N97" s="310" t="s">
        <v>105</v>
      </c>
      <c r="O97" s="310" t="s">
        <v>3047</v>
      </c>
      <c r="P97" s="310">
        <v>320</v>
      </c>
      <c r="Q97" s="310" t="s">
        <v>206</v>
      </c>
      <c r="R97" s="310" t="s">
        <v>3048</v>
      </c>
      <c r="V97" s="310" t="s">
        <v>21</v>
      </c>
      <c r="W97" s="310" t="s">
        <v>3049</v>
      </c>
      <c r="X97" s="310" t="s">
        <v>3050</v>
      </c>
      <c r="Y97" s="310" t="s">
        <v>2608</v>
      </c>
    </row>
    <row r="98" spans="1:25" x14ac:dyDescent="0.25">
      <c r="A98" s="310"/>
      <c r="B98" s="310" t="s">
        <v>3051</v>
      </c>
      <c r="C98" s="310" t="s">
        <v>3052</v>
      </c>
      <c r="D98" s="310" t="s">
        <v>3053</v>
      </c>
      <c r="E98" s="310"/>
      <c r="F98" s="310"/>
      <c r="G98" s="310"/>
      <c r="N98" s="310" t="s">
        <v>104</v>
      </c>
      <c r="O98" s="310" t="s">
        <v>3054</v>
      </c>
      <c r="P98" s="310">
        <v>316</v>
      </c>
      <c r="Q98" s="310" t="s">
        <v>207</v>
      </c>
      <c r="R98" s="310" t="s">
        <v>207</v>
      </c>
      <c r="V98" s="310" t="s">
        <v>21</v>
      </c>
      <c r="W98" s="310" t="s">
        <v>3055</v>
      </c>
      <c r="X98" s="310" t="s">
        <v>3056</v>
      </c>
      <c r="Y98" s="310" t="s">
        <v>2608</v>
      </c>
    </row>
    <row r="99" spans="1:25" x14ac:dyDescent="0.25">
      <c r="A99" s="310"/>
      <c r="B99" s="310" t="s">
        <v>3057</v>
      </c>
      <c r="C99" s="310" t="s">
        <v>3058</v>
      </c>
      <c r="D99" s="310" t="s">
        <v>3059</v>
      </c>
      <c r="E99" s="310"/>
      <c r="F99" s="310"/>
      <c r="G99" s="310"/>
      <c r="N99" s="310" t="s">
        <v>208</v>
      </c>
      <c r="O99" s="310" t="s">
        <v>3060</v>
      </c>
      <c r="P99" s="310">
        <v>624</v>
      </c>
      <c r="Q99" s="310" t="s">
        <v>209</v>
      </c>
      <c r="R99" s="310" t="s">
        <v>3061</v>
      </c>
      <c r="V99" s="310" t="s">
        <v>21</v>
      </c>
      <c r="W99" s="310" t="s">
        <v>3062</v>
      </c>
      <c r="X99" s="310" t="s">
        <v>3063</v>
      </c>
      <c r="Y99" s="310" t="s">
        <v>2608</v>
      </c>
    </row>
    <row r="100" spans="1:25" x14ac:dyDescent="0.25">
      <c r="A100" s="310"/>
      <c r="B100" s="310" t="s">
        <v>3064</v>
      </c>
      <c r="C100" s="310" t="s">
        <v>3065</v>
      </c>
      <c r="D100" s="310" t="s">
        <v>3066</v>
      </c>
      <c r="E100" s="310"/>
      <c r="F100" s="310"/>
      <c r="G100" s="310"/>
      <c r="N100" s="310" t="s">
        <v>210</v>
      </c>
      <c r="O100" s="310" t="s">
        <v>3067</v>
      </c>
      <c r="P100" s="310">
        <v>328</v>
      </c>
      <c r="Q100" s="310" t="s">
        <v>211</v>
      </c>
      <c r="R100" s="310" t="s">
        <v>3068</v>
      </c>
      <c r="V100" s="310" t="s">
        <v>21</v>
      </c>
      <c r="W100" s="310" t="s">
        <v>3069</v>
      </c>
      <c r="X100" s="310" t="s">
        <v>3070</v>
      </c>
      <c r="Y100" s="310" t="s">
        <v>2608</v>
      </c>
    </row>
    <row r="101" spans="1:25" x14ac:dyDescent="0.25">
      <c r="A101" s="310"/>
      <c r="B101" s="310" t="s">
        <v>3071</v>
      </c>
      <c r="C101" s="310" t="s">
        <v>3072</v>
      </c>
      <c r="D101" s="310" t="s">
        <v>3073</v>
      </c>
      <c r="E101" s="310"/>
      <c r="F101" s="310"/>
      <c r="G101" s="310"/>
      <c r="N101" s="310" t="s">
        <v>212</v>
      </c>
      <c r="O101" s="310" t="s">
        <v>3074</v>
      </c>
      <c r="P101" s="310">
        <v>344</v>
      </c>
      <c r="Q101" s="310" t="s">
        <v>213</v>
      </c>
      <c r="R101" s="310" t="s">
        <v>213</v>
      </c>
      <c r="V101" s="310" t="s">
        <v>21</v>
      </c>
      <c r="W101" s="310" t="s">
        <v>3075</v>
      </c>
      <c r="X101" s="310" t="s">
        <v>3076</v>
      </c>
      <c r="Y101" s="310" t="s">
        <v>2608</v>
      </c>
    </row>
    <row r="102" spans="1:25" x14ac:dyDescent="0.25">
      <c r="A102" s="310"/>
      <c r="B102" s="310" t="s">
        <v>3077</v>
      </c>
      <c r="C102" s="310" t="s">
        <v>3078</v>
      </c>
      <c r="D102" s="310" t="s">
        <v>3079</v>
      </c>
      <c r="E102" s="310"/>
      <c r="F102" s="310"/>
      <c r="G102" s="310"/>
      <c r="N102" s="310" t="s">
        <v>214</v>
      </c>
      <c r="O102" s="310" t="s">
        <v>3080</v>
      </c>
      <c r="P102" s="310">
        <v>334</v>
      </c>
      <c r="Q102" s="310" t="s">
        <v>215</v>
      </c>
      <c r="R102" s="310" t="s">
        <v>3081</v>
      </c>
      <c r="V102" s="310" t="s">
        <v>21</v>
      </c>
      <c r="W102" s="310" t="s">
        <v>3082</v>
      </c>
      <c r="X102" s="310" t="s">
        <v>3083</v>
      </c>
      <c r="Y102" s="310" t="s">
        <v>2608</v>
      </c>
    </row>
    <row r="103" spans="1:25" x14ac:dyDescent="0.25">
      <c r="A103" s="310"/>
      <c r="B103" s="310" t="s">
        <v>3084</v>
      </c>
      <c r="C103" s="310" t="s">
        <v>3085</v>
      </c>
      <c r="D103" s="310" t="s">
        <v>3086</v>
      </c>
      <c r="E103" s="310"/>
      <c r="F103" s="310"/>
      <c r="G103" s="310"/>
      <c r="N103" s="310" t="s">
        <v>216</v>
      </c>
      <c r="O103" s="310" t="s">
        <v>3087</v>
      </c>
      <c r="P103" s="310">
        <v>340</v>
      </c>
      <c r="Q103" s="310" t="s">
        <v>217</v>
      </c>
      <c r="R103" s="310" t="s">
        <v>3088</v>
      </c>
      <c r="V103" s="310" t="s">
        <v>21</v>
      </c>
      <c r="W103" s="310" t="s">
        <v>3089</v>
      </c>
      <c r="X103" s="310" t="s">
        <v>3090</v>
      </c>
      <c r="Y103" s="310" t="s">
        <v>2608</v>
      </c>
    </row>
    <row r="104" spans="1:25" x14ac:dyDescent="0.25">
      <c r="A104" s="310"/>
      <c r="B104" s="310" t="s">
        <v>3091</v>
      </c>
      <c r="C104" s="310" t="s">
        <v>3092</v>
      </c>
      <c r="D104" s="310" t="s">
        <v>3093</v>
      </c>
      <c r="E104" s="310"/>
      <c r="F104" s="310"/>
      <c r="G104" s="310"/>
      <c r="N104" s="310" t="s">
        <v>70</v>
      </c>
      <c r="O104" s="310" t="s">
        <v>3094</v>
      </c>
      <c r="P104" s="310">
        <v>191</v>
      </c>
      <c r="Q104" s="310" t="s">
        <v>218</v>
      </c>
      <c r="R104" s="310" t="s">
        <v>3095</v>
      </c>
      <c r="V104" s="310" t="s">
        <v>25</v>
      </c>
      <c r="W104" s="310" t="s">
        <v>2267</v>
      </c>
      <c r="X104" s="310" t="s">
        <v>3096</v>
      </c>
      <c r="Y104" s="310" t="s">
        <v>2608</v>
      </c>
    </row>
    <row r="105" spans="1:25" x14ac:dyDescent="0.25">
      <c r="A105" s="310"/>
      <c r="B105" s="310" t="s">
        <v>3097</v>
      </c>
      <c r="C105" s="310" t="s">
        <v>3098</v>
      </c>
      <c r="D105" s="310" t="s">
        <v>3099</v>
      </c>
      <c r="E105" s="310"/>
      <c r="F105" s="310"/>
      <c r="G105" s="310"/>
      <c r="N105" s="310" t="s">
        <v>219</v>
      </c>
      <c r="O105" s="310" t="s">
        <v>3100</v>
      </c>
      <c r="P105" s="310">
        <v>332</v>
      </c>
      <c r="Q105" s="310" t="s">
        <v>220</v>
      </c>
      <c r="R105" s="310" t="s">
        <v>3101</v>
      </c>
      <c r="V105" s="310" t="s">
        <v>25</v>
      </c>
      <c r="W105" s="310" t="s">
        <v>2268</v>
      </c>
      <c r="X105" s="310" t="s">
        <v>3102</v>
      </c>
      <c r="Y105" s="310" t="s">
        <v>2608</v>
      </c>
    </row>
    <row r="106" spans="1:25" x14ac:dyDescent="0.25">
      <c r="A106" s="310"/>
      <c r="B106" s="310" t="s">
        <v>3103</v>
      </c>
      <c r="C106" s="310" t="s">
        <v>3104</v>
      </c>
      <c r="D106" s="310" t="s">
        <v>3105</v>
      </c>
      <c r="E106" s="310"/>
      <c r="F106" s="310"/>
      <c r="G106" s="310"/>
      <c r="N106" s="310" t="s">
        <v>221</v>
      </c>
      <c r="O106" s="310" t="s">
        <v>3106</v>
      </c>
      <c r="P106" s="310">
        <v>348</v>
      </c>
      <c r="Q106" s="310" t="s">
        <v>222</v>
      </c>
      <c r="R106" s="310" t="s">
        <v>3107</v>
      </c>
      <c r="V106" s="310" t="s">
        <v>25</v>
      </c>
      <c r="W106" s="310" t="s">
        <v>2269</v>
      </c>
      <c r="X106" s="310" t="s">
        <v>3108</v>
      </c>
      <c r="Y106" s="310" t="s">
        <v>1481</v>
      </c>
    </row>
    <row r="107" spans="1:25" x14ac:dyDescent="0.25">
      <c r="A107" s="310"/>
      <c r="B107" s="310" t="s">
        <v>3109</v>
      </c>
      <c r="C107" s="310" t="s">
        <v>3110</v>
      </c>
      <c r="D107" s="310" t="s">
        <v>3111</v>
      </c>
      <c r="E107" s="310"/>
      <c r="F107" s="310"/>
      <c r="G107" s="310"/>
      <c r="N107" s="310" t="s">
        <v>0</v>
      </c>
      <c r="O107" s="310" t="s">
        <v>3112</v>
      </c>
      <c r="P107" s="310">
        <v>360</v>
      </c>
      <c r="Q107" s="310" t="s">
        <v>223</v>
      </c>
      <c r="R107" s="310" t="s">
        <v>3113</v>
      </c>
      <c r="V107" s="310" t="s">
        <v>25</v>
      </c>
      <c r="W107" s="310" t="s">
        <v>2270</v>
      </c>
      <c r="X107" s="310" t="s">
        <v>3114</v>
      </c>
      <c r="Y107" s="310" t="s">
        <v>2608</v>
      </c>
    </row>
    <row r="108" spans="1:25" x14ac:dyDescent="0.25">
      <c r="A108" s="310"/>
      <c r="B108" s="310" t="s">
        <v>3115</v>
      </c>
      <c r="C108" s="310" t="s">
        <v>3116</v>
      </c>
      <c r="D108" s="310" t="s">
        <v>3117</v>
      </c>
      <c r="E108" s="310"/>
      <c r="F108" s="310"/>
      <c r="G108" s="310"/>
      <c r="N108" s="310" t="s">
        <v>224</v>
      </c>
      <c r="O108" s="310" t="s">
        <v>3118</v>
      </c>
      <c r="P108" s="310">
        <v>372</v>
      </c>
      <c r="Q108" s="310" t="s">
        <v>225</v>
      </c>
      <c r="R108" s="310" t="s">
        <v>3119</v>
      </c>
      <c r="V108" s="310" t="s">
        <v>25</v>
      </c>
      <c r="W108" s="310" t="s">
        <v>2271</v>
      </c>
      <c r="X108" s="310" t="s">
        <v>3120</v>
      </c>
      <c r="Y108" s="310" t="s">
        <v>2608</v>
      </c>
    </row>
    <row r="109" spans="1:25" x14ac:dyDescent="0.25">
      <c r="A109" s="310"/>
      <c r="B109" s="310" t="s">
        <v>3121</v>
      </c>
      <c r="C109" s="310" t="s">
        <v>3122</v>
      </c>
      <c r="D109" s="310" t="s">
        <v>3123</v>
      </c>
      <c r="E109" s="310"/>
      <c r="F109" s="310"/>
      <c r="G109" s="310"/>
      <c r="N109" s="310" t="s">
        <v>226</v>
      </c>
      <c r="O109" s="310" t="s">
        <v>3124</v>
      </c>
      <c r="P109" s="310">
        <v>376</v>
      </c>
      <c r="Q109" s="310" t="s">
        <v>227</v>
      </c>
      <c r="R109" s="310" t="s">
        <v>3125</v>
      </c>
      <c r="V109" s="310" t="s">
        <v>25</v>
      </c>
      <c r="W109" s="310" t="s">
        <v>2272</v>
      </c>
      <c r="X109" s="310" t="s">
        <v>3126</v>
      </c>
      <c r="Y109" s="310" t="s">
        <v>2608</v>
      </c>
    </row>
    <row r="110" spans="1:25" x14ac:dyDescent="0.25">
      <c r="A110" s="310"/>
      <c r="B110" s="310" t="s">
        <v>3127</v>
      </c>
      <c r="C110" s="310" t="s">
        <v>3128</v>
      </c>
      <c r="D110" s="310" t="s">
        <v>3129</v>
      </c>
      <c r="E110" s="310"/>
      <c r="F110" s="310"/>
      <c r="G110" s="310"/>
      <c r="N110" s="310" t="s">
        <v>228</v>
      </c>
      <c r="O110" s="310" t="s">
        <v>3130</v>
      </c>
      <c r="P110" s="310">
        <v>833</v>
      </c>
      <c r="Q110" s="310" t="s">
        <v>229</v>
      </c>
      <c r="R110" s="310" t="s">
        <v>3131</v>
      </c>
      <c r="V110" s="310" t="s">
        <v>25</v>
      </c>
      <c r="W110" s="310" t="s">
        <v>2273</v>
      </c>
      <c r="X110" s="310" t="s">
        <v>3132</v>
      </c>
      <c r="Y110" s="310" t="s">
        <v>2608</v>
      </c>
    </row>
    <row r="111" spans="1:25" x14ac:dyDescent="0.25">
      <c r="A111" s="310"/>
      <c r="B111" s="310" t="s">
        <v>3133</v>
      </c>
      <c r="C111" s="310" t="s">
        <v>3134</v>
      </c>
      <c r="D111" s="310" t="s">
        <v>3135</v>
      </c>
      <c r="E111" s="310"/>
      <c r="F111" s="310"/>
      <c r="G111" s="310"/>
      <c r="N111" s="310" t="s">
        <v>230</v>
      </c>
      <c r="O111" s="310" t="s">
        <v>3136</v>
      </c>
      <c r="P111" s="310">
        <v>356</v>
      </c>
      <c r="Q111" s="310" t="s">
        <v>231</v>
      </c>
      <c r="R111" s="310" t="s">
        <v>3137</v>
      </c>
      <c r="V111" s="310" t="s">
        <v>25</v>
      </c>
      <c r="W111" s="310" t="s">
        <v>3138</v>
      </c>
      <c r="X111" s="310" t="s">
        <v>3139</v>
      </c>
      <c r="Y111" s="310" t="s">
        <v>2608</v>
      </c>
    </row>
    <row r="112" spans="1:25" x14ac:dyDescent="0.25">
      <c r="A112" s="310"/>
      <c r="B112" s="310" t="s">
        <v>3140</v>
      </c>
      <c r="C112" s="310" t="s">
        <v>3141</v>
      </c>
      <c r="D112" s="310" t="s">
        <v>3142</v>
      </c>
      <c r="E112" s="310"/>
      <c r="F112" s="310"/>
      <c r="G112" s="310"/>
      <c r="N112" s="310" t="s">
        <v>47</v>
      </c>
      <c r="O112" s="310" t="s">
        <v>3143</v>
      </c>
      <c r="P112" s="310">
        <v>86</v>
      </c>
      <c r="Q112" s="310" t="s">
        <v>3144</v>
      </c>
      <c r="R112" s="310" t="s">
        <v>3145</v>
      </c>
      <c r="V112" s="310" t="s">
        <v>25</v>
      </c>
      <c r="W112" s="310" t="s">
        <v>1341</v>
      </c>
      <c r="X112" s="310" t="s">
        <v>3146</v>
      </c>
      <c r="Y112" s="310" t="s">
        <v>2608</v>
      </c>
    </row>
    <row r="113" spans="1:25" x14ac:dyDescent="0.25">
      <c r="A113" s="310"/>
      <c r="B113" s="310" t="s">
        <v>3147</v>
      </c>
      <c r="C113" s="310" t="s">
        <v>3148</v>
      </c>
      <c r="D113" s="310" t="s">
        <v>3149</v>
      </c>
      <c r="E113" s="310"/>
      <c r="F113" s="310"/>
      <c r="G113" s="310"/>
      <c r="N113" s="310" t="s">
        <v>233</v>
      </c>
      <c r="O113" s="310" t="s">
        <v>3150</v>
      </c>
      <c r="P113" s="310">
        <v>368</v>
      </c>
      <c r="Q113" s="310" t="s">
        <v>234</v>
      </c>
      <c r="R113" s="310" t="s">
        <v>3151</v>
      </c>
      <c r="V113" s="310" t="s">
        <v>25</v>
      </c>
      <c r="W113" s="310" t="s">
        <v>3152</v>
      </c>
      <c r="X113" s="310" t="s">
        <v>3153</v>
      </c>
      <c r="Y113" s="310" t="s">
        <v>2608</v>
      </c>
    </row>
    <row r="114" spans="1:25" x14ac:dyDescent="0.25">
      <c r="A114" s="310"/>
      <c r="B114" s="310" t="s">
        <v>3154</v>
      </c>
      <c r="C114" s="310" t="s">
        <v>3155</v>
      </c>
      <c r="D114" s="310" t="s">
        <v>3156</v>
      </c>
      <c r="E114" s="310"/>
      <c r="F114" s="310"/>
      <c r="G114" s="310"/>
      <c r="N114" s="310" t="s">
        <v>235</v>
      </c>
      <c r="O114" s="310" t="s">
        <v>3157</v>
      </c>
      <c r="P114" s="310">
        <v>364</v>
      </c>
      <c r="Q114" s="310" t="s">
        <v>3158</v>
      </c>
      <c r="R114" s="310" t="s">
        <v>3159</v>
      </c>
      <c r="V114" s="310" t="s">
        <v>25</v>
      </c>
      <c r="W114" s="310" t="s">
        <v>3160</v>
      </c>
      <c r="X114" s="310" t="s">
        <v>3161</v>
      </c>
      <c r="Y114" s="310" t="s">
        <v>2608</v>
      </c>
    </row>
    <row r="115" spans="1:25" x14ac:dyDescent="0.25">
      <c r="A115" s="310"/>
      <c r="B115" s="310" t="s">
        <v>3162</v>
      </c>
      <c r="C115" s="310" t="s">
        <v>3163</v>
      </c>
      <c r="D115" s="310" t="s">
        <v>3164</v>
      </c>
      <c r="E115" s="310"/>
      <c r="F115" s="310"/>
      <c r="G115" s="310"/>
      <c r="N115" s="310" t="s">
        <v>237</v>
      </c>
      <c r="O115" s="310" t="s">
        <v>3165</v>
      </c>
      <c r="P115" s="310">
        <v>352</v>
      </c>
      <c r="Q115" s="310" t="s">
        <v>238</v>
      </c>
      <c r="R115" s="310" t="s">
        <v>3166</v>
      </c>
      <c r="V115" s="310" t="s">
        <v>25</v>
      </c>
      <c r="W115" s="310" t="s">
        <v>3167</v>
      </c>
      <c r="X115" s="310" t="s">
        <v>3168</v>
      </c>
      <c r="Y115" s="310" t="s">
        <v>2608</v>
      </c>
    </row>
    <row r="116" spans="1:25" x14ac:dyDescent="0.25">
      <c r="A116" s="310"/>
      <c r="B116" s="310" t="s">
        <v>3169</v>
      </c>
      <c r="C116" s="310" t="s">
        <v>3170</v>
      </c>
      <c r="D116" s="310" t="s">
        <v>3171</v>
      </c>
      <c r="E116" s="310"/>
      <c r="F116" s="310"/>
      <c r="G116" s="310"/>
      <c r="N116" s="310" t="s">
        <v>239</v>
      </c>
      <c r="O116" s="310" t="s">
        <v>3172</v>
      </c>
      <c r="P116" s="310">
        <v>380</v>
      </c>
      <c r="Q116" s="310" t="s">
        <v>240</v>
      </c>
      <c r="R116" s="310" t="s">
        <v>3173</v>
      </c>
      <c r="V116" s="310" t="s">
        <v>25</v>
      </c>
      <c r="W116" s="310" t="s">
        <v>3174</v>
      </c>
      <c r="X116" s="310" t="s">
        <v>3175</v>
      </c>
      <c r="Y116" s="310" t="s">
        <v>2608</v>
      </c>
    </row>
    <row r="117" spans="1:25" x14ac:dyDescent="0.25">
      <c r="A117" s="310"/>
      <c r="B117" s="310" t="s">
        <v>3176</v>
      </c>
      <c r="C117" s="310" t="s">
        <v>3177</v>
      </c>
      <c r="D117" s="310" t="s">
        <v>3178</v>
      </c>
      <c r="E117" s="310"/>
      <c r="F117" s="310"/>
      <c r="G117" s="310"/>
      <c r="N117" s="310" t="s">
        <v>241</v>
      </c>
      <c r="O117" s="310" t="s">
        <v>3179</v>
      </c>
      <c r="P117" s="310">
        <v>832</v>
      </c>
      <c r="Q117" s="310" t="s">
        <v>242</v>
      </c>
      <c r="R117" s="310" t="s">
        <v>242</v>
      </c>
      <c r="V117" s="310" t="s">
        <v>25</v>
      </c>
      <c r="W117" s="310" t="s">
        <v>3180</v>
      </c>
      <c r="X117" s="310" t="s">
        <v>3181</v>
      </c>
      <c r="Y117" s="310" t="s">
        <v>2608</v>
      </c>
    </row>
    <row r="118" spans="1:25" x14ac:dyDescent="0.25">
      <c r="A118" s="310"/>
      <c r="B118" s="310" t="s">
        <v>3182</v>
      </c>
      <c r="C118" s="310" t="s">
        <v>3183</v>
      </c>
      <c r="D118" s="310" t="s">
        <v>3184</v>
      </c>
      <c r="E118" s="310"/>
      <c r="F118" s="310"/>
      <c r="G118" s="310"/>
      <c r="N118" s="310" t="s">
        <v>243</v>
      </c>
      <c r="O118" s="310" t="s">
        <v>3185</v>
      </c>
      <c r="P118" s="310">
        <v>388</v>
      </c>
      <c r="Q118" s="310" t="s">
        <v>244</v>
      </c>
      <c r="R118" s="310" t="s">
        <v>3186</v>
      </c>
      <c r="V118" s="310" t="s">
        <v>25</v>
      </c>
      <c r="W118" s="310" t="s">
        <v>3187</v>
      </c>
      <c r="X118" s="310" t="s">
        <v>3188</v>
      </c>
      <c r="Y118" s="310" t="s">
        <v>2608</v>
      </c>
    </row>
    <row r="119" spans="1:25" x14ac:dyDescent="0.25">
      <c r="A119" s="310"/>
      <c r="B119" s="310" t="s">
        <v>3189</v>
      </c>
      <c r="C119" s="310" t="s">
        <v>3190</v>
      </c>
      <c r="D119" s="310" t="s">
        <v>3191</v>
      </c>
      <c r="E119" s="310"/>
      <c r="F119" s="310"/>
      <c r="G119" s="310"/>
      <c r="N119" s="310" t="s">
        <v>245</v>
      </c>
      <c r="O119" s="310" t="s">
        <v>3192</v>
      </c>
      <c r="P119" s="310">
        <v>400</v>
      </c>
      <c r="Q119" s="310" t="s">
        <v>246</v>
      </c>
      <c r="R119" s="310" t="s">
        <v>3193</v>
      </c>
      <c r="V119" s="310" t="s">
        <v>25</v>
      </c>
      <c r="W119" s="310" t="s">
        <v>3194</v>
      </c>
      <c r="X119" s="310" t="s">
        <v>3195</v>
      </c>
      <c r="Y119" s="310" t="s">
        <v>2608</v>
      </c>
    </row>
    <row r="120" spans="1:25" x14ac:dyDescent="0.25">
      <c r="A120" s="310"/>
      <c r="B120" s="310" t="s">
        <v>3196</v>
      </c>
      <c r="C120" s="310" t="s">
        <v>3197</v>
      </c>
      <c r="D120" s="310" t="s">
        <v>3198</v>
      </c>
      <c r="E120" s="310"/>
      <c r="F120" s="310"/>
      <c r="G120" s="310"/>
      <c r="N120" s="310" t="s">
        <v>247</v>
      </c>
      <c r="O120" s="310" t="s">
        <v>3199</v>
      </c>
      <c r="P120" s="310">
        <v>392</v>
      </c>
      <c r="Q120" s="310" t="s">
        <v>248</v>
      </c>
      <c r="R120" s="310" t="s">
        <v>3200</v>
      </c>
      <c r="V120" s="310" t="s">
        <v>25</v>
      </c>
      <c r="W120" s="310" t="s">
        <v>3201</v>
      </c>
      <c r="X120" s="310" t="s">
        <v>3202</v>
      </c>
      <c r="Y120" s="310" t="s">
        <v>2608</v>
      </c>
    </row>
    <row r="121" spans="1:25" x14ac:dyDescent="0.25">
      <c r="A121" s="310"/>
      <c r="B121" s="310" t="s">
        <v>3203</v>
      </c>
      <c r="C121" s="310" t="s">
        <v>3204</v>
      </c>
      <c r="D121" s="310" t="s">
        <v>3205</v>
      </c>
      <c r="E121" s="310"/>
      <c r="F121" s="310"/>
      <c r="G121" s="310"/>
      <c r="N121" s="310" t="s">
        <v>249</v>
      </c>
      <c r="O121" s="310" t="s">
        <v>3206</v>
      </c>
      <c r="P121" s="310">
        <v>404</v>
      </c>
      <c r="Q121" s="310" t="s">
        <v>250</v>
      </c>
      <c r="R121" s="310" t="s">
        <v>3207</v>
      </c>
      <c r="V121" s="310" t="s">
        <v>25</v>
      </c>
      <c r="W121" s="310" t="s">
        <v>3208</v>
      </c>
      <c r="X121" s="310" t="s">
        <v>3209</v>
      </c>
      <c r="Y121" s="310" t="s">
        <v>2608</v>
      </c>
    </row>
    <row r="122" spans="1:25" x14ac:dyDescent="0.25">
      <c r="A122" s="310"/>
      <c r="B122" s="310" t="s">
        <v>3210</v>
      </c>
      <c r="C122" s="310" t="s">
        <v>3211</v>
      </c>
      <c r="D122" s="310" t="s">
        <v>3212</v>
      </c>
      <c r="E122" s="310"/>
      <c r="F122" s="310"/>
      <c r="G122" s="310"/>
      <c r="N122" s="310" t="s">
        <v>251</v>
      </c>
      <c r="O122" s="310" t="s">
        <v>3213</v>
      </c>
      <c r="P122" s="310">
        <v>417</v>
      </c>
      <c r="Q122" s="310" t="s">
        <v>252</v>
      </c>
      <c r="R122" s="310" t="s">
        <v>3214</v>
      </c>
      <c r="V122" s="310" t="s">
        <v>25</v>
      </c>
      <c r="W122" s="310" t="s">
        <v>3215</v>
      </c>
      <c r="X122" s="310" t="s">
        <v>3216</v>
      </c>
      <c r="Y122" s="310" t="s">
        <v>2608</v>
      </c>
    </row>
    <row r="123" spans="1:25" x14ac:dyDescent="0.25">
      <c r="A123" s="310"/>
      <c r="B123" s="310" t="s">
        <v>3217</v>
      </c>
      <c r="C123" s="310" t="s">
        <v>3218</v>
      </c>
      <c r="D123" s="310" t="s">
        <v>3219</v>
      </c>
      <c r="E123" s="310"/>
      <c r="F123" s="310"/>
      <c r="G123" s="310"/>
      <c r="N123" s="310" t="s">
        <v>52</v>
      </c>
      <c r="O123" s="310" t="s">
        <v>3220</v>
      </c>
      <c r="P123" s="310">
        <v>116</v>
      </c>
      <c r="Q123" s="310" t="s">
        <v>253</v>
      </c>
      <c r="R123" s="310" t="s">
        <v>3221</v>
      </c>
      <c r="V123" s="310" t="s">
        <v>25</v>
      </c>
      <c r="W123" s="310" t="s">
        <v>3222</v>
      </c>
      <c r="X123" s="310" t="s">
        <v>3223</v>
      </c>
      <c r="Y123" s="310" t="s">
        <v>2608</v>
      </c>
    </row>
    <row r="124" spans="1:25" x14ac:dyDescent="0.25">
      <c r="A124" s="310"/>
      <c r="B124" s="310" t="s">
        <v>63</v>
      </c>
      <c r="C124" s="310" t="s">
        <v>157</v>
      </c>
      <c r="D124" s="310" t="s">
        <v>3224</v>
      </c>
      <c r="E124" s="310"/>
      <c r="F124" s="310"/>
      <c r="G124" s="310"/>
      <c r="N124" s="310" t="s">
        <v>254</v>
      </c>
      <c r="O124" s="310" t="s">
        <v>3225</v>
      </c>
      <c r="P124" s="310">
        <v>296</v>
      </c>
      <c r="Q124" s="310" t="s">
        <v>255</v>
      </c>
      <c r="R124" s="310" t="s">
        <v>255</v>
      </c>
      <c r="V124" s="310" t="s">
        <v>25</v>
      </c>
      <c r="W124" s="310" t="s">
        <v>3226</v>
      </c>
      <c r="X124" s="310" t="s">
        <v>3227</v>
      </c>
      <c r="Y124" s="310" t="s">
        <v>2608</v>
      </c>
    </row>
    <row r="125" spans="1:25" x14ac:dyDescent="0.25">
      <c r="A125" s="310"/>
      <c r="B125" s="310" t="s">
        <v>3228</v>
      </c>
      <c r="C125" s="310" t="s">
        <v>3228</v>
      </c>
      <c r="D125" s="310" t="s">
        <v>3229</v>
      </c>
      <c r="E125" s="310"/>
      <c r="F125" s="310"/>
      <c r="G125" s="310"/>
      <c r="N125" s="310" t="s">
        <v>64</v>
      </c>
      <c r="O125" s="310" t="s">
        <v>3230</v>
      </c>
      <c r="P125" s="310">
        <v>174</v>
      </c>
      <c r="Q125" s="310" t="s">
        <v>3231</v>
      </c>
      <c r="R125" s="310" t="s">
        <v>3232</v>
      </c>
      <c r="V125" s="310" t="s">
        <v>25</v>
      </c>
      <c r="W125" s="310" t="s">
        <v>3233</v>
      </c>
      <c r="X125" s="310" t="s">
        <v>3234</v>
      </c>
      <c r="Y125" s="310" t="s">
        <v>2608</v>
      </c>
    </row>
    <row r="126" spans="1:25" x14ac:dyDescent="0.25">
      <c r="A126" s="310"/>
      <c r="B126" s="310" t="s">
        <v>3235</v>
      </c>
      <c r="C126" s="310" t="s">
        <v>3236</v>
      </c>
      <c r="D126" s="310" t="s">
        <v>3237</v>
      </c>
      <c r="E126" s="310"/>
      <c r="F126" s="310"/>
      <c r="G126" s="310"/>
      <c r="N126" s="310" t="s">
        <v>257</v>
      </c>
      <c r="O126" s="310" t="s">
        <v>3238</v>
      </c>
      <c r="P126" s="310">
        <v>659</v>
      </c>
      <c r="Q126" s="310" t="s">
        <v>258</v>
      </c>
      <c r="R126" s="310" t="s">
        <v>3239</v>
      </c>
      <c r="V126" s="310" t="s">
        <v>25</v>
      </c>
      <c r="W126" s="310" t="s">
        <v>3240</v>
      </c>
      <c r="X126" s="310" t="s">
        <v>3241</v>
      </c>
      <c r="Y126" s="310" t="s">
        <v>2608</v>
      </c>
    </row>
    <row r="127" spans="1:25" x14ac:dyDescent="0.25">
      <c r="A127" s="310"/>
      <c r="B127" s="310" t="s">
        <v>68</v>
      </c>
      <c r="C127" s="310" t="s">
        <v>158</v>
      </c>
      <c r="D127" s="310" t="s">
        <v>3242</v>
      </c>
      <c r="E127" s="310"/>
      <c r="F127" s="310"/>
      <c r="G127" s="310"/>
      <c r="N127" s="310" t="s">
        <v>259</v>
      </c>
      <c r="O127" s="310" t="s">
        <v>3243</v>
      </c>
      <c r="P127" s="310">
        <v>408</v>
      </c>
      <c r="Q127" s="310" t="s">
        <v>3244</v>
      </c>
      <c r="R127" s="310" t="s">
        <v>3245</v>
      </c>
      <c r="V127" s="310" t="s">
        <v>25</v>
      </c>
      <c r="W127" s="310" t="s">
        <v>3246</v>
      </c>
      <c r="X127" s="310" t="s">
        <v>3247</v>
      </c>
      <c r="Y127" s="310" t="s">
        <v>2608</v>
      </c>
    </row>
    <row r="128" spans="1:25" x14ac:dyDescent="0.25">
      <c r="A128" s="310"/>
      <c r="B128" s="310" t="s">
        <v>3248</v>
      </c>
      <c r="C128" s="310" t="s">
        <v>3249</v>
      </c>
      <c r="D128" s="310" t="s">
        <v>3250</v>
      </c>
      <c r="E128" s="310"/>
      <c r="F128" s="310"/>
      <c r="G128" s="310"/>
      <c r="N128" s="310" t="s">
        <v>261</v>
      </c>
      <c r="O128" s="310" t="s">
        <v>3251</v>
      </c>
      <c r="P128" s="310">
        <v>410</v>
      </c>
      <c r="Q128" s="310" t="s">
        <v>3252</v>
      </c>
      <c r="R128" s="310" t="s">
        <v>3253</v>
      </c>
      <c r="V128" s="310" t="s">
        <v>29</v>
      </c>
      <c r="W128" s="310">
        <v>1</v>
      </c>
      <c r="X128" s="310" t="s">
        <v>3254</v>
      </c>
      <c r="Y128" s="310" t="s">
        <v>3255</v>
      </c>
    </row>
    <row r="129" spans="1:25" x14ac:dyDescent="0.25">
      <c r="A129" s="310"/>
      <c r="B129" s="310" t="s">
        <v>3256</v>
      </c>
      <c r="C129" s="310" t="s">
        <v>3257</v>
      </c>
      <c r="D129" s="310" t="s">
        <v>3258</v>
      </c>
      <c r="E129" s="310"/>
      <c r="F129" s="310"/>
      <c r="G129" s="310"/>
      <c r="N129" s="310" t="s">
        <v>263</v>
      </c>
      <c r="O129" s="310" t="s">
        <v>3259</v>
      </c>
      <c r="P129" s="310">
        <v>414</v>
      </c>
      <c r="Q129" s="310" t="s">
        <v>264</v>
      </c>
      <c r="R129" s="310" t="s">
        <v>3260</v>
      </c>
      <c r="V129" s="310" t="s">
        <v>29</v>
      </c>
      <c r="W129" s="310">
        <v>2</v>
      </c>
      <c r="X129" s="310" t="s">
        <v>3261</v>
      </c>
      <c r="Y129" s="310" t="s">
        <v>3255</v>
      </c>
    </row>
    <row r="130" spans="1:25" x14ac:dyDescent="0.25">
      <c r="A130" s="310"/>
      <c r="B130" s="310" t="s">
        <v>71</v>
      </c>
      <c r="C130" s="310" t="s">
        <v>159</v>
      </c>
      <c r="D130" s="310" t="s">
        <v>3262</v>
      </c>
      <c r="E130" s="310"/>
      <c r="F130" s="310"/>
      <c r="G130" s="310"/>
      <c r="N130" s="310" t="s">
        <v>56</v>
      </c>
      <c r="O130" s="310" t="s">
        <v>3263</v>
      </c>
      <c r="P130" s="310">
        <v>136</v>
      </c>
      <c r="Q130" s="310" t="s">
        <v>3264</v>
      </c>
      <c r="R130" s="310" t="s">
        <v>3265</v>
      </c>
      <c r="V130" s="310" t="s">
        <v>29</v>
      </c>
      <c r="W130" s="310">
        <v>3</v>
      </c>
      <c r="X130" s="310" t="s">
        <v>3266</v>
      </c>
      <c r="Y130" s="310" t="s">
        <v>3255</v>
      </c>
    </row>
    <row r="131" spans="1:25" x14ac:dyDescent="0.25">
      <c r="A131" s="310"/>
      <c r="B131" s="310" t="s">
        <v>55</v>
      </c>
      <c r="C131" s="310" t="s">
        <v>160</v>
      </c>
      <c r="D131" s="310" t="s">
        <v>3267</v>
      </c>
      <c r="E131" s="310"/>
      <c r="F131" s="310"/>
      <c r="G131" s="310"/>
      <c r="N131" s="310" t="s">
        <v>266</v>
      </c>
      <c r="O131" s="310" t="s">
        <v>3268</v>
      </c>
      <c r="P131" s="310">
        <v>398</v>
      </c>
      <c r="Q131" s="310" t="s">
        <v>267</v>
      </c>
      <c r="R131" s="310" t="s">
        <v>3269</v>
      </c>
      <c r="V131" s="310" t="s">
        <v>29</v>
      </c>
      <c r="W131" s="310">
        <v>4</v>
      </c>
      <c r="X131" s="310" t="s">
        <v>3270</v>
      </c>
      <c r="Y131" s="310" t="s">
        <v>3255</v>
      </c>
    </row>
    <row r="132" spans="1:25" x14ac:dyDescent="0.25">
      <c r="A132" s="310"/>
      <c r="B132" s="310" t="s">
        <v>72</v>
      </c>
      <c r="C132" s="310" t="s">
        <v>3271</v>
      </c>
      <c r="D132" s="310" t="s">
        <v>3272</v>
      </c>
      <c r="E132" s="310"/>
      <c r="F132" s="310"/>
      <c r="G132" s="310"/>
      <c r="N132" s="310" t="s">
        <v>268</v>
      </c>
      <c r="O132" s="310" t="s">
        <v>3273</v>
      </c>
      <c r="P132" s="310">
        <v>418</v>
      </c>
      <c r="Q132" s="310" t="s">
        <v>3274</v>
      </c>
      <c r="R132" s="310" t="s">
        <v>3275</v>
      </c>
      <c r="V132" s="310" t="s">
        <v>29</v>
      </c>
      <c r="W132" s="310">
        <v>5</v>
      </c>
      <c r="X132" s="310" t="s">
        <v>3276</v>
      </c>
      <c r="Y132" s="310" t="s">
        <v>3255</v>
      </c>
    </row>
    <row r="133" spans="1:25" x14ac:dyDescent="0.25">
      <c r="A133" s="310"/>
      <c r="B133" s="310" t="s">
        <v>61</v>
      </c>
      <c r="C133" s="310" t="s">
        <v>162</v>
      </c>
      <c r="D133" s="310" t="s">
        <v>3277</v>
      </c>
      <c r="E133" s="310"/>
      <c r="F133" s="310"/>
      <c r="G133" s="310"/>
      <c r="N133" s="310" t="s">
        <v>270</v>
      </c>
      <c r="O133" s="310" t="s">
        <v>3278</v>
      </c>
      <c r="P133" s="310">
        <v>422</v>
      </c>
      <c r="Q133" s="310" t="s">
        <v>271</v>
      </c>
      <c r="R133" s="310" t="s">
        <v>3279</v>
      </c>
      <c r="V133" s="310" t="s">
        <v>29</v>
      </c>
      <c r="W133" s="310">
        <v>6</v>
      </c>
      <c r="X133" s="310" t="s">
        <v>3280</v>
      </c>
      <c r="Y133" s="310" t="s">
        <v>3255</v>
      </c>
    </row>
    <row r="134" spans="1:25" x14ac:dyDescent="0.25">
      <c r="A134" s="310"/>
      <c r="B134" s="310" t="s">
        <v>73</v>
      </c>
      <c r="C134" s="310" t="s">
        <v>163</v>
      </c>
      <c r="D134" s="310" t="s">
        <v>3281</v>
      </c>
      <c r="E134" s="310"/>
      <c r="F134" s="310"/>
      <c r="G134" s="310"/>
      <c r="N134" s="310" t="s">
        <v>272</v>
      </c>
      <c r="O134" s="310" t="s">
        <v>3282</v>
      </c>
      <c r="P134" s="310">
        <v>662</v>
      </c>
      <c r="Q134" s="310" t="s">
        <v>273</v>
      </c>
      <c r="R134" s="310" t="s">
        <v>3283</v>
      </c>
      <c r="V134" s="310" t="s">
        <v>29</v>
      </c>
      <c r="W134" s="310">
        <v>7</v>
      </c>
      <c r="X134" s="310" t="s">
        <v>3284</v>
      </c>
      <c r="Y134" s="310" t="s">
        <v>3255</v>
      </c>
    </row>
    <row r="135" spans="1:25" x14ac:dyDescent="0.25">
      <c r="A135" s="310"/>
      <c r="B135" s="310" t="s">
        <v>3285</v>
      </c>
      <c r="C135" s="310" t="s">
        <v>3285</v>
      </c>
      <c r="D135" s="310" t="s">
        <v>3286</v>
      </c>
      <c r="E135" s="310"/>
      <c r="F135" s="310"/>
      <c r="G135" s="310"/>
      <c r="N135" s="310" t="s">
        <v>274</v>
      </c>
      <c r="O135" s="310" t="s">
        <v>3287</v>
      </c>
      <c r="P135" s="310">
        <v>438</v>
      </c>
      <c r="Q135" s="310" t="s">
        <v>275</v>
      </c>
      <c r="R135" s="310" t="s">
        <v>3288</v>
      </c>
      <c r="V135" s="310" t="s">
        <v>29</v>
      </c>
      <c r="W135" s="310">
        <v>8</v>
      </c>
      <c r="X135" s="310" t="s">
        <v>3289</v>
      </c>
      <c r="Y135" s="310" t="s">
        <v>3255</v>
      </c>
    </row>
    <row r="136" spans="1:25" x14ac:dyDescent="0.25">
      <c r="A136" s="310"/>
      <c r="B136" s="310" t="s">
        <v>74</v>
      </c>
      <c r="C136" s="310" t="s">
        <v>164</v>
      </c>
      <c r="D136" s="310" t="s">
        <v>3290</v>
      </c>
      <c r="E136" s="310"/>
      <c r="F136" s="310"/>
      <c r="G136" s="310"/>
      <c r="N136" s="310" t="s">
        <v>276</v>
      </c>
      <c r="O136" s="310" t="s">
        <v>3291</v>
      </c>
      <c r="P136" s="310">
        <v>144</v>
      </c>
      <c r="Q136" s="310" t="s">
        <v>277</v>
      </c>
      <c r="R136" s="310" t="s">
        <v>277</v>
      </c>
      <c r="V136" s="310" t="s">
        <v>29</v>
      </c>
      <c r="W136" s="310">
        <v>9</v>
      </c>
      <c r="X136" s="310" t="s">
        <v>3292</v>
      </c>
      <c r="Y136" s="310" t="s">
        <v>3255</v>
      </c>
    </row>
    <row r="137" spans="1:25" x14ac:dyDescent="0.25">
      <c r="A137" s="310"/>
      <c r="B137" s="310" t="s">
        <v>97</v>
      </c>
      <c r="C137" s="310" t="s">
        <v>165</v>
      </c>
      <c r="D137" s="310" t="s">
        <v>3293</v>
      </c>
      <c r="E137" s="310"/>
      <c r="F137" s="310"/>
      <c r="G137" s="310"/>
      <c r="N137" s="310" t="s">
        <v>278</v>
      </c>
      <c r="O137" s="310" t="s">
        <v>3294</v>
      </c>
      <c r="P137" s="310">
        <v>430</v>
      </c>
      <c r="Q137" s="310" t="s">
        <v>279</v>
      </c>
      <c r="R137" s="310" t="s">
        <v>3295</v>
      </c>
      <c r="V137" s="310" t="s">
        <v>28</v>
      </c>
      <c r="W137" s="310" t="s">
        <v>3296</v>
      </c>
      <c r="X137" s="310" t="s">
        <v>2640</v>
      </c>
      <c r="Y137" s="310" t="s">
        <v>3297</v>
      </c>
    </row>
    <row r="138" spans="1:25" x14ac:dyDescent="0.25">
      <c r="A138" s="310"/>
      <c r="B138" s="310" t="s">
        <v>3298</v>
      </c>
      <c r="C138" s="310" t="s">
        <v>3299</v>
      </c>
      <c r="D138" s="310" t="s">
        <v>3300</v>
      </c>
      <c r="E138" s="310"/>
      <c r="F138" s="310"/>
      <c r="G138" s="310"/>
      <c r="N138" s="310" t="s">
        <v>280</v>
      </c>
      <c r="O138" s="310" t="s">
        <v>3301</v>
      </c>
      <c r="P138" s="310">
        <v>426</v>
      </c>
      <c r="Q138" s="310" t="s">
        <v>281</v>
      </c>
      <c r="R138" s="310" t="s">
        <v>3302</v>
      </c>
      <c r="V138" s="310" t="s">
        <v>28</v>
      </c>
      <c r="W138" s="310" t="s">
        <v>3303</v>
      </c>
      <c r="X138" s="310" t="s">
        <v>2654</v>
      </c>
      <c r="Y138" s="310" t="s">
        <v>521</v>
      </c>
    </row>
    <row r="139" spans="1:25" x14ac:dyDescent="0.25">
      <c r="A139" s="310"/>
      <c r="B139" s="310" t="s">
        <v>76</v>
      </c>
      <c r="C139" s="310" t="s">
        <v>166</v>
      </c>
      <c r="D139" s="310" t="s">
        <v>3304</v>
      </c>
      <c r="E139" s="310"/>
      <c r="F139" s="310"/>
      <c r="G139" s="310"/>
      <c r="N139" s="310" t="s">
        <v>282</v>
      </c>
      <c r="O139" s="310" t="s">
        <v>3305</v>
      </c>
      <c r="P139" s="310">
        <v>440</v>
      </c>
      <c r="Q139" s="310" t="s">
        <v>283</v>
      </c>
      <c r="R139" s="310" t="s">
        <v>3306</v>
      </c>
      <c r="V139" s="310" t="s">
        <v>28</v>
      </c>
      <c r="W139" s="310" t="s">
        <v>3307</v>
      </c>
      <c r="X139" s="310" t="s">
        <v>2661</v>
      </c>
      <c r="Y139" s="310" t="s">
        <v>3297</v>
      </c>
    </row>
    <row r="140" spans="1:25" x14ac:dyDescent="0.25">
      <c r="A140" s="310"/>
      <c r="B140" s="310" t="s">
        <v>75</v>
      </c>
      <c r="C140" s="310" t="s">
        <v>167</v>
      </c>
      <c r="D140" s="310" t="s">
        <v>3308</v>
      </c>
      <c r="E140" s="310"/>
      <c r="F140" s="310"/>
      <c r="G140" s="310"/>
      <c r="N140" s="310" t="s">
        <v>284</v>
      </c>
      <c r="O140" s="310" t="s">
        <v>3309</v>
      </c>
      <c r="P140" s="310">
        <v>442</v>
      </c>
      <c r="Q140" s="310" t="s">
        <v>285</v>
      </c>
      <c r="R140" s="310" t="s">
        <v>3310</v>
      </c>
      <c r="V140" s="310" t="s">
        <v>28</v>
      </c>
      <c r="W140" s="310" t="s">
        <v>3311</v>
      </c>
      <c r="X140" s="310" t="s">
        <v>2668</v>
      </c>
      <c r="Y140" s="310" t="s">
        <v>521</v>
      </c>
    </row>
    <row r="141" spans="1:25" x14ac:dyDescent="0.25">
      <c r="A141" s="310"/>
      <c r="B141" s="310" t="s">
        <v>77</v>
      </c>
      <c r="C141" s="310" t="s">
        <v>168</v>
      </c>
      <c r="D141" s="310" t="s">
        <v>3312</v>
      </c>
      <c r="E141" s="310"/>
      <c r="F141" s="310"/>
      <c r="G141" s="310"/>
      <c r="N141" s="310" t="s">
        <v>286</v>
      </c>
      <c r="O141" s="310" t="s">
        <v>3313</v>
      </c>
      <c r="P141" s="310">
        <v>428</v>
      </c>
      <c r="Q141" s="310" t="s">
        <v>287</v>
      </c>
      <c r="R141" s="310" t="s">
        <v>3314</v>
      </c>
      <c r="V141" s="310" t="s">
        <v>28</v>
      </c>
      <c r="W141" s="310" t="s">
        <v>401</v>
      </c>
      <c r="X141" s="310" t="s">
        <v>2675</v>
      </c>
      <c r="Y141" s="310" t="s">
        <v>521</v>
      </c>
    </row>
    <row r="142" spans="1:25" x14ac:dyDescent="0.25">
      <c r="A142" s="310"/>
      <c r="B142" s="310" t="s">
        <v>78</v>
      </c>
      <c r="C142" s="310" t="s">
        <v>169</v>
      </c>
      <c r="D142" s="310" t="s">
        <v>3315</v>
      </c>
      <c r="E142" s="310"/>
      <c r="F142" s="310"/>
      <c r="G142" s="310"/>
      <c r="N142" s="310" t="s">
        <v>288</v>
      </c>
      <c r="O142" s="310" t="s">
        <v>3316</v>
      </c>
      <c r="P142" s="310">
        <v>434</v>
      </c>
      <c r="Q142" s="310" t="s">
        <v>3317</v>
      </c>
      <c r="R142" s="310" t="s">
        <v>3318</v>
      </c>
      <c r="V142" s="310" t="s">
        <v>28</v>
      </c>
      <c r="W142" s="310" t="s">
        <v>3319</v>
      </c>
      <c r="X142" s="310" t="s">
        <v>2682</v>
      </c>
      <c r="Y142" s="310" t="s">
        <v>521</v>
      </c>
    </row>
    <row r="143" spans="1:25" x14ac:dyDescent="0.25">
      <c r="A143" s="310"/>
      <c r="B143" s="310" t="s">
        <v>18</v>
      </c>
      <c r="C143" s="310" t="s">
        <v>170</v>
      </c>
      <c r="D143" s="310" t="s">
        <v>3320</v>
      </c>
      <c r="E143" s="310"/>
      <c r="F143" s="310"/>
      <c r="G143" s="310"/>
      <c r="N143" s="310" t="s">
        <v>290</v>
      </c>
      <c r="O143" s="310" t="s">
        <v>3321</v>
      </c>
      <c r="P143" s="310">
        <v>504</v>
      </c>
      <c r="Q143" s="310" t="s">
        <v>291</v>
      </c>
      <c r="R143" s="310" t="s">
        <v>3322</v>
      </c>
      <c r="V143" s="310" t="s">
        <v>28</v>
      </c>
      <c r="W143" s="310" t="s">
        <v>3323</v>
      </c>
      <c r="X143" s="310" t="s">
        <v>2689</v>
      </c>
      <c r="Y143" s="310" t="s">
        <v>521</v>
      </c>
    </row>
    <row r="144" spans="1:25" x14ac:dyDescent="0.25">
      <c r="A144" s="310"/>
      <c r="B144" s="310" t="s">
        <v>79</v>
      </c>
      <c r="C144" s="310" t="s">
        <v>171</v>
      </c>
      <c r="D144" s="310" t="s">
        <v>3324</v>
      </c>
      <c r="E144" s="310"/>
      <c r="F144" s="310"/>
      <c r="G144" s="310"/>
      <c r="N144" s="310" t="s">
        <v>292</v>
      </c>
      <c r="O144" s="310" t="s">
        <v>3325</v>
      </c>
      <c r="P144" s="310">
        <v>492</v>
      </c>
      <c r="Q144" s="310" t="s">
        <v>293</v>
      </c>
      <c r="R144" s="310" t="s">
        <v>293</v>
      </c>
      <c r="V144" s="310" t="s">
        <v>28</v>
      </c>
      <c r="W144" s="310" t="s">
        <v>641</v>
      </c>
      <c r="X144" s="310" t="s">
        <v>2696</v>
      </c>
      <c r="Y144" s="310" t="s">
        <v>521</v>
      </c>
    </row>
    <row r="145" spans="1:25" x14ac:dyDescent="0.25">
      <c r="A145" s="310"/>
      <c r="B145" s="310" t="s">
        <v>3326</v>
      </c>
      <c r="C145" s="310" t="s">
        <v>3327</v>
      </c>
      <c r="D145" s="310" t="s">
        <v>3328</v>
      </c>
      <c r="E145" s="310"/>
      <c r="F145" s="310"/>
      <c r="G145" s="310"/>
      <c r="N145" s="310" t="s">
        <v>294</v>
      </c>
      <c r="O145" s="310" t="s">
        <v>3329</v>
      </c>
      <c r="P145" s="310">
        <v>498</v>
      </c>
      <c r="Q145" s="310" t="s">
        <v>3330</v>
      </c>
      <c r="R145" s="310" t="s">
        <v>3331</v>
      </c>
      <c r="V145" s="310" t="s">
        <v>30</v>
      </c>
      <c r="W145" s="310" t="s">
        <v>3332</v>
      </c>
      <c r="X145" s="310" t="s">
        <v>3333</v>
      </c>
      <c r="Y145" s="310" t="s">
        <v>3334</v>
      </c>
    </row>
    <row r="146" spans="1:25" x14ac:dyDescent="0.25">
      <c r="A146" s="310"/>
      <c r="B146" s="310" t="s">
        <v>3335</v>
      </c>
      <c r="C146" s="310" t="s">
        <v>3336</v>
      </c>
      <c r="D146" s="310" t="s">
        <v>3337</v>
      </c>
      <c r="E146" s="310"/>
      <c r="F146" s="310"/>
      <c r="G146" s="310"/>
      <c r="N146" s="310" t="s">
        <v>296</v>
      </c>
      <c r="O146" s="310" t="s">
        <v>3338</v>
      </c>
      <c r="P146" s="310">
        <v>499</v>
      </c>
      <c r="Q146" s="310" t="s">
        <v>297</v>
      </c>
      <c r="R146" s="310" t="s">
        <v>3339</v>
      </c>
      <c r="V146" s="310" t="s">
        <v>30</v>
      </c>
      <c r="W146" s="310" t="s">
        <v>3340</v>
      </c>
      <c r="X146" s="310" t="s">
        <v>3341</v>
      </c>
      <c r="Y146" s="310" t="s">
        <v>3334</v>
      </c>
    </row>
    <row r="147" spans="1:25" x14ac:dyDescent="0.25">
      <c r="A147" s="310"/>
      <c r="B147" s="310" t="s">
        <v>84</v>
      </c>
      <c r="C147" s="310" t="s">
        <v>172</v>
      </c>
      <c r="D147" s="310" t="s">
        <v>3342</v>
      </c>
      <c r="E147" s="310"/>
      <c r="F147" s="310"/>
      <c r="G147" s="310"/>
      <c r="N147" s="310" t="s">
        <v>298</v>
      </c>
      <c r="O147" s="310" t="s">
        <v>3343</v>
      </c>
      <c r="P147" s="310">
        <v>663</v>
      </c>
      <c r="Q147" s="310" t="s">
        <v>299</v>
      </c>
      <c r="R147" s="310" t="s">
        <v>3344</v>
      </c>
      <c r="V147" s="310" t="s">
        <v>30</v>
      </c>
      <c r="W147" s="310" t="s">
        <v>3345</v>
      </c>
      <c r="X147" s="310" t="s">
        <v>3346</v>
      </c>
      <c r="Y147" s="310" t="s">
        <v>3334</v>
      </c>
    </row>
    <row r="148" spans="1:25" x14ac:dyDescent="0.25">
      <c r="A148" s="310"/>
      <c r="B148" s="310" t="s">
        <v>3347</v>
      </c>
      <c r="C148" s="310" t="s">
        <v>3348</v>
      </c>
      <c r="D148" s="310" t="s">
        <v>3349</v>
      </c>
      <c r="E148" s="310"/>
      <c r="F148" s="310"/>
      <c r="G148" s="310"/>
      <c r="N148" s="310" t="s">
        <v>300</v>
      </c>
      <c r="O148" s="310" t="s">
        <v>3350</v>
      </c>
      <c r="P148" s="310">
        <v>450</v>
      </c>
      <c r="Q148" s="310" t="s">
        <v>301</v>
      </c>
      <c r="R148" s="310" t="s">
        <v>301</v>
      </c>
      <c r="V148" s="310" t="s">
        <v>30</v>
      </c>
      <c r="W148" s="310" t="s">
        <v>3351</v>
      </c>
      <c r="X148" s="310" t="s">
        <v>3352</v>
      </c>
      <c r="Y148" s="310" t="s">
        <v>3334</v>
      </c>
    </row>
    <row r="149" spans="1:25" x14ac:dyDescent="0.25">
      <c r="A149" s="310"/>
      <c r="B149" s="310" t="s">
        <v>80</v>
      </c>
      <c r="C149" s="310" t="s">
        <v>173</v>
      </c>
      <c r="D149" s="310" t="s">
        <v>3353</v>
      </c>
      <c r="E149" s="310"/>
      <c r="F149" s="310"/>
      <c r="G149" s="310"/>
      <c r="N149" s="310" t="s">
        <v>302</v>
      </c>
      <c r="O149" s="310" t="s">
        <v>3354</v>
      </c>
      <c r="P149" s="310">
        <v>584</v>
      </c>
      <c r="Q149" s="310" t="s">
        <v>3355</v>
      </c>
      <c r="R149" s="310" t="s">
        <v>3356</v>
      </c>
      <c r="V149" s="310" t="s">
        <v>30</v>
      </c>
      <c r="W149" s="310" t="s">
        <v>3357</v>
      </c>
      <c r="X149" s="310" t="s">
        <v>3358</v>
      </c>
      <c r="Y149" s="310" t="s">
        <v>3334</v>
      </c>
    </row>
    <row r="150" spans="1:25" x14ac:dyDescent="0.25">
      <c r="A150" s="310"/>
      <c r="B150" s="310" t="s">
        <v>174</v>
      </c>
      <c r="C150" s="310" t="s">
        <v>175</v>
      </c>
      <c r="D150" s="310" t="s">
        <v>3359</v>
      </c>
      <c r="E150" s="310"/>
      <c r="F150" s="310"/>
      <c r="G150" s="310"/>
      <c r="N150" s="310" t="s">
        <v>304</v>
      </c>
      <c r="O150" s="310" t="s">
        <v>3360</v>
      </c>
      <c r="P150" s="310">
        <v>807</v>
      </c>
      <c r="Q150" s="310" t="s">
        <v>3361</v>
      </c>
      <c r="R150" s="310" t="s">
        <v>3362</v>
      </c>
      <c r="V150" s="310" t="s">
        <v>30</v>
      </c>
      <c r="W150" s="310" t="s">
        <v>3363</v>
      </c>
      <c r="X150" s="310" t="s">
        <v>3364</v>
      </c>
      <c r="Y150" s="310" t="s">
        <v>3334</v>
      </c>
    </row>
    <row r="151" spans="1:25" x14ac:dyDescent="0.25">
      <c r="A151" s="310"/>
      <c r="B151" s="310" t="s">
        <v>3365</v>
      </c>
      <c r="C151" s="310" t="s">
        <v>3366</v>
      </c>
      <c r="D151" s="310" t="s">
        <v>3367</v>
      </c>
      <c r="E151" s="310"/>
      <c r="F151" s="310"/>
      <c r="G151" s="310"/>
      <c r="N151" s="310" t="s">
        <v>306</v>
      </c>
      <c r="O151" s="310" t="s">
        <v>3368</v>
      </c>
      <c r="P151" s="310">
        <v>466</v>
      </c>
      <c r="Q151" s="310" t="s">
        <v>307</v>
      </c>
      <c r="R151" s="310" t="s">
        <v>3369</v>
      </c>
      <c r="V151" s="310" t="s">
        <v>30</v>
      </c>
      <c r="W151" s="310" t="s">
        <v>3370</v>
      </c>
      <c r="X151" s="310" t="s">
        <v>3371</v>
      </c>
      <c r="Y151" s="310" t="s">
        <v>3334</v>
      </c>
    </row>
    <row r="152" spans="1:25" x14ac:dyDescent="0.25">
      <c r="A152" s="310"/>
      <c r="B152" s="310" t="s">
        <v>83</v>
      </c>
      <c r="C152" s="310" t="s">
        <v>176</v>
      </c>
      <c r="D152" s="310" t="s">
        <v>3372</v>
      </c>
      <c r="E152" s="310"/>
      <c r="F152" s="310"/>
      <c r="G152" s="310"/>
      <c r="N152" s="310" t="s">
        <v>308</v>
      </c>
      <c r="O152" s="310" t="s">
        <v>3373</v>
      </c>
      <c r="P152" s="310">
        <v>104</v>
      </c>
      <c r="Q152" s="310" t="s">
        <v>309</v>
      </c>
      <c r="R152" s="310" t="s">
        <v>3374</v>
      </c>
      <c r="V152" s="310" t="s">
        <v>30</v>
      </c>
      <c r="W152" s="310" t="s">
        <v>43</v>
      </c>
      <c r="X152" s="310" t="s">
        <v>3375</v>
      </c>
      <c r="Y152" s="310" t="s">
        <v>3376</v>
      </c>
    </row>
    <row r="153" spans="1:25" x14ac:dyDescent="0.25">
      <c r="A153" s="310"/>
      <c r="B153" s="310" t="s">
        <v>3377</v>
      </c>
      <c r="C153" s="310" t="s">
        <v>3378</v>
      </c>
      <c r="D153" s="310" t="s">
        <v>3379</v>
      </c>
      <c r="E153" s="310"/>
      <c r="F153" s="310"/>
      <c r="G153" s="310"/>
      <c r="N153" s="310" t="s">
        <v>310</v>
      </c>
      <c r="O153" s="310" t="s">
        <v>3380</v>
      </c>
      <c r="P153" s="310">
        <v>496</v>
      </c>
      <c r="Q153" s="310" t="s">
        <v>311</v>
      </c>
      <c r="R153" s="310" t="s">
        <v>3381</v>
      </c>
      <c r="V153" s="310" t="s">
        <v>30</v>
      </c>
      <c r="W153" s="310" t="s">
        <v>3382</v>
      </c>
      <c r="X153" s="310" t="s">
        <v>3383</v>
      </c>
      <c r="Y153" s="310" t="s">
        <v>3334</v>
      </c>
    </row>
    <row r="154" spans="1:25" x14ac:dyDescent="0.25">
      <c r="A154" s="310"/>
      <c r="B154" s="310" t="s">
        <v>177</v>
      </c>
      <c r="C154" s="310" t="s">
        <v>178</v>
      </c>
      <c r="D154" s="310" t="s">
        <v>3384</v>
      </c>
      <c r="E154" s="310"/>
      <c r="F154" s="310"/>
      <c r="G154" s="310"/>
      <c r="N154" s="310" t="s">
        <v>312</v>
      </c>
      <c r="O154" s="310" t="s">
        <v>3385</v>
      </c>
      <c r="P154" s="310">
        <v>446</v>
      </c>
      <c r="Q154" s="310" t="s">
        <v>313</v>
      </c>
      <c r="R154" s="310" t="s">
        <v>313</v>
      </c>
      <c r="V154" s="310" t="s">
        <v>30</v>
      </c>
      <c r="W154" s="310" t="s">
        <v>2606</v>
      </c>
      <c r="X154" s="310" t="s">
        <v>3386</v>
      </c>
      <c r="Y154" s="310" t="s">
        <v>3334</v>
      </c>
    </row>
    <row r="155" spans="1:25" x14ac:dyDescent="0.25">
      <c r="A155" s="310"/>
      <c r="B155" s="310" t="s">
        <v>85</v>
      </c>
      <c r="C155" s="310" t="s">
        <v>179</v>
      </c>
      <c r="D155" s="310" t="s">
        <v>3387</v>
      </c>
      <c r="E155" s="310"/>
      <c r="F155" s="310"/>
      <c r="G155" s="310"/>
      <c r="N155" s="310" t="s">
        <v>314</v>
      </c>
      <c r="O155" s="310" t="s">
        <v>3388</v>
      </c>
      <c r="P155" s="310">
        <v>580</v>
      </c>
      <c r="Q155" s="310" t="s">
        <v>3389</v>
      </c>
      <c r="R155" s="310" t="s">
        <v>3390</v>
      </c>
      <c r="V155" s="310" t="s">
        <v>30</v>
      </c>
      <c r="W155" s="310" t="s">
        <v>3391</v>
      </c>
      <c r="X155" s="310" t="s">
        <v>3392</v>
      </c>
      <c r="Y155" s="310" t="s">
        <v>3334</v>
      </c>
    </row>
    <row r="156" spans="1:25" x14ac:dyDescent="0.25">
      <c r="A156" s="310"/>
      <c r="B156" s="310" t="s">
        <v>3393</v>
      </c>
      <c r="C156" s="310" t="s">
        <v>3394</v>
      </c>
      <c r="D156" s="310" t="s">
        <v>3395</v>
      </c>
      <c r="E156" s="310"/>
      <c r="F156" s="310"/>
      <c r="G156" s="310"/>
      <c r="N156" s="310" t="s">
        <v>316</v>
      </c>
      <c r="O156" s="310" t="s">
        <v>3396</v>
      </c>
      <c r="P156" s="310">
        <v>474</v>
      </c>
      <c r="Q156" s="310" t="s">
        <v>317</v>
      </c>
      <c r="R156" s="310" t="s">
        <v>3397</v>
      </c>
      <c r="V156" s="310" t="s">
        <v>30</v>
      </c>
      <c r="W156" s="310" t="s">
        <v>3398</v>
      </c>
      <c r="X156" s="310" t="s">
        <v>3399</v>
      </c>
      <c r="Y156" s="310" t="s">
        <v>3334</v>
      </c>
    </row>
    <row r="157" spans="1:25" x14ac:dyDescent="0.25">
      <c r="A157" s="310"/>
      <c r="B157" s="310" t="s">
        <v>3400</v>
      </c>
      <c r="C157" s="310" t="s">
        <v>3400</v>
      </c>
      <c r="D157" s="310" t="s">
        <v>3401</v>
      </c>
      <c r="E157" s="310"/>
      <c r="F157" s="310"/>
      <c r="G157" s="310"/>
      <c r="N157" s="310" t="s">
        <v>318</v>
      </c>
      <c r="O157" s="310" t="s">
        <v>3402</v>
      </c>
      <c r="P157" s="310">
        <v>478</v>
      </c>
      <c r="Q157" s="310" t="s">
        <v>319</v>
      </c>
      <c r="R157" s="310" t="s">
        <v>3403</v>
      </c>
      <c r="V157" s="310" t="s">
        <v>30</v>
      </c>
      <c r="W157" s="310" t="s">
        <v>3404</v>
      </c>
      <c r="X157" s="310" t="s">
        <v>3405</v>
      </c>
      <c r="Y157" s="310" t="s">
        <v>3334</v>
      </c>
    </row>
    <row r="158" spans="1:25" x14ac:dyDescent="0.25">
      <c r="A158" s="310"/>
      <c r="B158" s="310" t="s">
        <v>3406</v>
      </c>
      <c r="C158" s="310" t="s">
        <v>3407</v>
      </c>
      <c r="D158" s="310" t="s">
        <v>3408</v>
      </c>
      <c r="E158" s="310"/>
      <c r="F158" s="310"/>
      <c r="G158" s="310"/>
      <c r="N158" s="310" t="s">
        <v>320</v>
      </c>
      <c r="O158" s="310" t="s">
        <v>3409</v>
      </c>
      <c r="P158" s="310">
        <v>500</v>
      </c>
      <c r="Q158" s="310" t="s">
        <v>321</v>
      </c>
      <c r="R158" s="310" t="s">
        <v>321</v>
      </c>
      <c r="V158" s="310" t="s">
        <v>30</v>
      </c>
      <c r="W158" s="310" t="s">
        <v>2997</v>
      </c>
      <c r="X158" s="310" t="s">
        <v>3410</v>
      </c>
      <c r="Y158" s="310" t="s">
        <v>3334</v>
      </c>
    </row>
    <row r="159" spans="1:25" x14ac:dyDescent="0.25">
      <c r="A159" s="310"/>
      <c r="B159" s="310" t="s">
        <v>3411</v>
      </c>
      <c r="C159" s="310" t="s">
        <v>3412</v>
      </c>
      <c r="D159" s="310" t="s">
        <v>3413</v>
      </c>
      <c r="E159" s="310"/>
      <c r="F159" s="310"/>
      <c r="G159" s="310"/>
      <c r="N159" s="310" t="s">
        <v>322</v>
      </c>
      <c r="O159" s="310" t="s">
        <v>3414</v>
      </c>
      <c r="P159" s="310">
        <v>470</v>
      </c>
      <c r="Q159" s="310" t="s">
        <v>323</v>
      </c>
      <c r="R159" s="310" t="s">
        <v>3415</v>
      </c>
      <c r="V159" s="310" t="s">
        <v>30</v>
      </c>
      <c r="W159" s="310" t="s">
        <v>3416</v>
      </c>
      <c r="X159" s="310" t="s">
        <v>3417</v>
      </c>
      <c r="Y159" s="310" t="s">
        <v>3334</v>
      </c>
    </row>
    <row r="160" spans="1:25" x14ac:dyDescent="0.25">
      <c r="A160" s="310"/>
      <c r="B160" s="310" t="s">
        <v>3418</v>
      </c>
      <c r="C160" s="310" t="s">
        <v>3418</v>
      </c>
      <c r="D160" s="310" t="s">
        <v>3419</v>
      </c>
      <c r="E160" s="310"/>
      <c r="F160" s="310"/>
      <c r="G160" s="310"/>
      <c r="N160" s="310" t="s">
        <v>324</v>
      </c>
      <c r="O160" s="310" t="s">
        <v>3420</v>
      </c>
      <c r="P160" s="310">
        <v>480</v>
      </c>
      <c r="Q160" s="310" t="s">
        <v>325</v>
      </c>
      <c r="R160" s="310" t="s">
        <v>3421</v>
      </c>
      <c r="V160" s="310" t="s">
        <v>30</v>
      </c>
      <c r="W160" s="310" t="s">
        <v>3422</v>
      </c>
      <c r="X160" s="310" t="s">
        <v>3423</v>
      </c>
      <c r="Y160" s="310" t="s">
        <v>3334</v>
      </c>
    </row>
    <row r="161" spans="1:25" x14ac:dyDescent="0.25">
      <c r="A161" s="310"/>
      <c r="B161" s="310" t="s">
        <v>3424</v>
      </c>
      <c r="C161" s="310" t="s">
        <v>3425</v>
      </c>
      <c r="D161" s="310" t="s">
        <v>3426</v>
      </c>
      <c r="E161" s="310"/>
      <c r="F161" s="310"/>
      <c r="G161" s="310"/>
      <c r="N161" s="310" t="s">
        <v>326</v>
      </c>
      <c r="O161" s="310" t="s">
        <v>3427</v>
      </c>
      <c r="P161" s="310">
        <v>462</v>
      </c>
      <c r="Q161" s="310" t="s">
        <v>327</v>
      </c>
      <c r="R161" s="310" t="s">
        <v>3428</v>
      </c>
      <c r="V161" s="310" t="s">
        <v>30</v>
      </c>
      <c r="W161" s="310" t="s">
        <v>3429</v>
      </c>
      <c r="X161" s="310" t="s">
        <v>3430</v>
      </c>
      <c r="Y161" s="310" t="s">
        <v>3334</v>
      </c>
    </row>
    <row r="162" spans="1:25" x14ac:dyDescent="0.25">
      <c r="A162" s="310"/>
      <c r="B162" s="310" t="s">
        <v>3431</v>
      </c>
      <c r="C162" s="310" t="s">
        <v>3432</v>
      </c>
      <c r="D162" s="310" t="s">
        <v>3433</v>
      </c>
      <c r="E162" s="310"/>
      <c r="F162" s="310"/>
      <c r="G162" s="310"/>
      <c r="N162" s="310" t="s">
        <v>328</v>
      </c>
      <c r="O162" s="310" t="s">
        <v>3434</v>
      </c>
      <c r="P162" s="310">
        <v>454</v>
      </c>
      <c r="Q162" s="310" t="s">
        <v>329</v>
      </c>
      <c r="R162" s="310" t="s">
        <v>3435</v>
      </c>
      <c r="V162" s="310" t="s">
        <v>30</v>
      </c>
      <c r="W162" s="310" t="s">
        <v>3436</v>
      </c>
      <c r="X162" s="310" t="s">
        <v>3437</v>
      </c>
      <c r="Y162" s="310" t="s">
        <v>3334</v>
      </c>
    </row>
    <row r="163" spans="1:25" x14ac:dyDescent="0.25">
      <c r="A163" s="310"/>
      <c r="B163" s="310" t="s">
        <v>3438</v>
      </c>
      <c r="C163" s="310" t="s">
        <v>3439</v>
      </c>
      <c r="D163" s="310" t="s">
        <v>3440</v>
      </c>
      <c r="E163" s="310"/>
      <c r="F163" s="310"/>
      <c r="G163" s="310"/>
      <c r="N163" s="310" t="s">
        <v>330</v>
      </c>
      <c r="O163" s="310" t="s">
        <v>3441</v>
      </c>
      <c r="P163" s="310">
        <v>484</v>
      </c>
      <c r="Q163" s="310" t="s">
        <v>331</v>
      </c>
      <c r="R163" s="310" t="s">
        <v>3442</v>
      </c>
      <c r="V163" s="310" t="s">
        <v>30</v>
      </c>
      <c r="W163" s="310" t="s">
        <v>94</v>
      </c>
      <c r="X163" s="310" t="s">
        <v>3443</v>
      </c>
      <c r="Y163" s="310" t="s">
        <v>3376</v>
      </c>
    </row>
    <row r="164" spans="1:25" x14ac:dyDescent="0.25">
      <c r="A164" s="310"/>
      <c r="B164" s="310" t="s">
        <v>3444</v>
      </c>
      <c r="C164" s="310" t="s">
        <v>3445</v>
      </c>
      <c r="D164" s="310" t="s">
        <v>3446</v>
      </c>
      <c r="E164" s="310"/>
      <c r="F164" s="310"/>
      <c r="G164" s="310"/>
      <c r="N164" s="310" t="s">
        <v>332</v>
      </c>
      <c r="O164" s="310" t="s">
        <v>3447</v>
      </c>
      <c r="P164" s="310">
        <v>458</v>
      </c>
      <c r="Q164" s="310" t="s">
        <v>333</v>
      </c>
      <c r="R164" s="310" t="s">
        <v>3448</v>
      </c>
      <c r="V164" s="310" t="s">
        <v>30</v>
      </c>
      <c r="W164" s="310" t="s">
        <v>3449</v>
      </c>
      <c r="X164" s="310" t="s">
        <v>3450</v>
      </c>
      <c r="Y164" s="310" t="s">
        <v>3334</v>
      </c>
    </row>
    <row r="165" spans="1:25" x14ac:dyDescent="0.25">
      <c r="A165" s="310"/>
      <c r="B165" s="310" t="s">
        <v>3451</v>
      </c>
      <c r="C165" s="310" t="s">
        <v>3452</v>
      </c>
      <c r="D165" s="310" t="s">
        <v>3453</v>
      </c>
      <c r="E165" s="310"/>
      <c r="F165" s="310"/>
      <c r="G165" s="310"/>
      <c r="N165" s="310" t="s">
        <v>334</v>
      </c>
      <c r="O165" s="310" t="s">
        <v>3454</v>
      </c>
      <c r="P165" s="310">
        <v>508</v>
      </c>
      <c r="Q165" s="310" t="s">
        <v>335</v>
      </c>
      <c r="R165" s="310" t="s">
        <v>3455</v>
      </c>
      <c r="V165" s="310" t="s">
        <v>30</v>
      </c>
      <c r="W165" s="310" t="s">
        <v>3456</v>
      </c>
      <c r="X165" s="310" t="s">
        <v>3457</v>
      </c>
      <c r="Y165" s="310" t="s">
        <v>3334</v>
      </c>
    </row>
    <row r="166" spans="1:25" x14ac:dyDescent="0.25">
      <c r="A166" s="310"/>
      <c r="B166" s="310" t="s">
        <v>3458</v>
      </c>
      <c r="C166" s="310" t="s">
        <v>3458</v>
      </c>
      <c r="D166" s="310" t="s">
        <v>3459</v>
      </c>
      <c r="E166" s="310"/>
      <c r="F166" s="310"/>
      <c r="G166" s="310"/>
      <c r="N166" s="310" t="s">
        <v>336</v>
      </c>
      <c r="O166" s="310" t="s">
        <v>3075</v>
      </c>
      <c r="P166" s="310">
        <v>516</v>
      </c>
      <c r="Q166" s="310" t="s">
        <v>337</v>
      </c>
      <c r="R166" s="310" t="s">
        <v>3460</v>
      </c>
      <c r="V166" s="310" t="s">
        <v>30</v>
      </c>
      <c r="W166" s="310" t="s">
        <v>3461</v>
      </c>
      <c r="X166" s="310" t="s">
        <v>3462</v>
      </c>
      <c r="Y166" s="310" t="s">
        <v>3334</v>
      </c>
    </row>
    <row r="167" spans="1:25" x14ac:dyDescent="0.25">
      <c r="A167" s="310"/>
      <c r="B167" s="310" t="s">
        <v>3463</v>
      </c>
      <c r="C167" s="310" t="s">
        <v>3463</v>
      </c>
      <c r="D167" s="310" t="s">
        <v>3464</v>
      </c>
      <c r="E167" s="310"/>
      <c r="F167" s="310"/>
      <c r="G167" s="310"/>
      <c r="N167" s="310" t="s">
        <v>338</v>
      </c>
      <c r="O167" s="310" t="s">
        <v>3465</v>
      </c>
      <c r="P167" s="310">
        <v>540</v>
      </c>
      <c r="Q167" s="310" t="s">
        <v>339</v>
      </c>
      <c r="R167" s="310" t="s">
        <v>3466</v>
      </c>
      <c r="V167" s="310" t="s">
        <v>30</v>
      </c>
      <c r="W167" s="310" t="s">
        <v>3467</v>
      </c>
      <c r="X167" s="310" t="s">
        <v>3468</v>
      </c>
      <c r="Y167" s="310" t="s">
        <v>3334</v>
      </c>
    </row>
    <row r="168" spans="1:25" x14ac:dyDescent="0.25">
      <c r="A168" s="310"/>
      <c r="B168" s="310" t="s">
        <v>3469</v>
      </c>
      <c r="C168" s="310" t="s">
        <v>3469</v>
      </c>
      <c r="D168" s="310" t="s">
        <v>3470</v>
      </c>
      <c r="E168" s="310"/>
      <c r="F168" s="310"/>
      <c r="G168" s="310"/>
      <c r="N168" s="310" t="s">
        <v>340</v>
      </c>
      <c r="O168" s="310" t="s">
        <v>3471</v>
      </c>
      <c r="P168" s="310">
        <v>562</v>
      </c>
      <c r="Q168" s="310" t="s">
        <v>3472</v>
      </c>
      <c r="R168" s="310" t="s">
        <v>3473</v>
      </c>
      <c r="V168" s="310" t="s">
        <v>30</v>
      </c>
      <c r="W168" s="310" t="s">
        <v>3474</v>
      </c>
      <c r="X168" s="310" t="s">
        <v>3475</v>
      </c>
      <c r="Y168" s="310" t="s">
        <v>3334</v>
      </c>
    </row>
    <row r="169" spans="1:25" x14ac:dyDescent="0.25">
      <c r="A169" s="310"/>
      <c r="B169" s="310" t="s">
        <v>89</v>
      </c>
      <c r="C169" s="310" t="s">
        <v>180</v>
      </c>
      <c r="D169" s="310" t="s">
        <v>3476</v>
      </c>
      <c r="E169" s="310"/>
      <c r="F169" s="310"/>
      <c r="G169" s="310"/>
      <c r="N169" s="310" t="s">
        <v>342</v>
      </c>
      <c r="O169" s="310" t="s">
        <v>3477</v>
      </c>
      <c r="P169" s="310">
        <v>574</v>
      </c>
      <c r="Q169" s="310" t="s">
        <v>343</v>
      </c>
      <c r="R169" s="310" t="s">
        <v>3478</v>
      </c>
      <c r="V169" s="310" t="s">
        <v>30</v>
      </c>
      <c r="W169" s="310" t="s">
        <v>3479</v>
      </c>
      <c r="X169" s="310" t="s">
        <v>3480</v>
      </c>
      <c r="Y169" s="310" t="s">
        <v>3334</v>
      </c>
    </row>
    <row r="170" spans="1:25" x14ac:dyDescent="0.25">
      <c r="A170" s="310"/>
      <c r="B170" s="310" t="s">
        <v>88</v>
      </c>
      <c r="C170" s="310" t="s">
        <v>181</v>
      </c>
      <c r="D170" s="310" t="s">
        <v>3481</v>
      </c>
      <c r="E170" s="310"/>
      <c r="F170" s="310"/>
      <c r="G170" s="310"/>
      <c r="N170" s="310" t="s">
        <v>344</v>
      </c>
      <c r="O170" s="310" t="s">
        <v>3482</v>
      </c>
      <c r="P170" s="310">
        <v>566</v>
      </c>
      <c r="Q170" s="310" t="s">
        <v>345</v>
      </c>
      <c r="R170" s="310" t="s">
        <v>3483</v>
      </c>
      <c r="V170" s="310" t="s">
        <v>30</v>
      </c>
      <c r="W170" s="310" t="s">
        <v>3484</v>
      </c>
      <c r="X170" s="310" t="s">
        <v>3485</v>
      </c>
      <c r="Y170" s="310" t="s">
        <v>3334</v>
      </c>
    </row>
    <row r="171" spans="1:25" x14ac:dyDescent="0.25">
      <c r="A171" s="310"/>
      <c r="B171" s="310" t="s">
        <v>86</v>
      </c>
      <c r="C171" s="310" t="s">
        <v>182</v>
      </c>
      <c r="D171" s="310" t="s">
        <v>3486</v>
      </c>
      <c r="E171" s="310"/>
      <c r="F171" s="310"/>
      <c r="G171" s="310"/>
      <c r="N171" s="310" t="s">
        <v>346</v>
      </c>
      <c r="O171" s="310" t="s">
        <v>3487</v>
      </c>
      <c r="P171" s="310">
        <v>558</v>
      </c>
      <c r="Q171" s="310" t="s">
        <v>347</v>
      </c>
      <c r="R171" s="310" t="s">
        <v>3488</v>
      </c>
      <c r="V171" s="310" t="s">
        <v>30</v>
      </c>
      <c r="W171" s="310" t="s">
        <v>3489</v>
      </c>
      <c r="X171" s="310" t="s">
        <v>3490</v>
      </c>
      <c r="Y171" s="310" t="s">
        <v>3334</v>
      </c>
    </row>
    <row r="172" spans="1:25" x14ac:dyDescent="0.25">
      <c r="A172" s="310"/>
      <c r="B172" s="310" t="s">
        <v>183</v>
      </c>
      <c r="C172" s="310" t="s">
        <v>184</v>
      </c>
      <c r="D172" s="310" t="s">
        <v>3491</v>
      </c>
      <c r="E172" s="310"/>
      <c r="F172" s="310"/>
      <c r="G172" s="310"/>
      <c r="N172" s="310" t="s">
        <v>348</v>
      </c>
      <c r="O172" s="310" t="s">
        <v>3492</v>
      </c>
      <c r="P172" s="310">
        <v>528</v>
      </c>
      <c r="Q172" s="310" t="s">
        <v>3493</v>
      </c>
      <c r="R172" s="310" t="s">
        <v>3494</v>
      </c>
      <c r="V172" s="310" t="s">
        <v>30</v>
      </c>
      <c r="W172" s="310" t="s">
        <v>2701</v>
      </c>
      <c r="X172" s="310" t="s">
        <v>3495</v>
      </c>
      <c r="Y172" s="310" t="s">
        <v>3334</v>
      </c>
    </row>
    <row r="173" spans="1:25" x14ac:dyDescent="0.25">
      <c r="A173" s="310"/>
      <c r="B173" s="310" t="s">
        <v>87</v>
      </c>
      <c r="C173" s="310" t="s">
        <v>185</v>
      </c>
      <c r="D173" s="310" t="s">
        <v>3496</v>
      </c>
      <c r="E173" s="310"/>
      <c r="F173" s="310"/>
      <c r="G173" s="310"/>
      <c r="N173" s="310" t="s">
        <v>350</v>
      </c>
      <c r="O173" s="310" t="s">
        <v>3497</v>
      </c>
      <c r="P173" s="310">
        <v>578</v>
      </c>
      <c r="Q173" s="310" t="s">
        <v>351</v>
      </c>
      <c r="R173" s="310" t="s">
        <v>3498</v>
      </c>
      <c r="V173" s="310" t="s">
        <v>30</v>
      </c>
      <c r="W173" s="310" t="s">
        <v>3499</v>
      </c>
      <c r="X173" s="310" t="s">
        <v>3500</v>
      </c>
      <c r="Y173" s="310" t="s">
        <v>3334</v>
      </c>
    </row>
    <row r="174" spans="1:25" x14ac:dyDescent="0.25">
      <c r="A174" s="310"/>
      <c r="B174" s="310" t="s">
        <v>90</v>
      </c>
      <c r="C174" s="310" t="s">
        <v>186</v>
      </c>
      <c r="D174" s="310" t="s">
        <v>3501</v>
      </c>
      <c r="E174" s="310"/>
      <c r="F174" s="310"/>
      <c r="G174" s="310"/>
      <c r="N174" s="310" t="s">
        <v>352</v>
      </c>
      <c r="O174" s="310" t="s">
        <v>3502</v>
      </c>
      <c r="P174" s="310">
        <v>524</v>
      </c>
      <c r="Q174" s="310" t="s">
        <v>353</v>
      </c>
      <c r="R174" s="310" t="s">
        <v>3503</v>
      </c>
      <c r="V174" s="310" t="s">
        <v>30</v>
      </c>
      <c r="W174" s="310" t="s">
        <v>268</v>
      </c>
      <c r="X174" s="310" t="s">
        <v>3504</v>
      </c>
      <c r="Y174" s="310" t="s">
        <v>3376</v>
      </c>
    </row>
    <row r="175" spans="1:25" x14ac:dyDescent="0.25">
      <c r="A175" s="310"/>
      <c r="B175" s="310" t="s">
        <v>3505</v>
      </c>
      <c r="C175" s="310" t="s">
        <v>3505</v>
      </c>
      <c r="D175" s="310" t="s">
        <v>3506</v>
      </c>
      <c r="E175" s="310"/>
      <c r="F175" s="310"/>
      <c r="G175" s="310"/>
      <c r="N175" s="310" t="s">
        <v>354</v>
      </c>
      <c r="O175" s="310" t="s">
        <v>3507</v>
      </c>
      <c r="P175" s="310">
        <v>520</v>
      </c>
      <c r="Q175" s="310" t="s">
        <v>355</v>
      </c>
      <c r="R175" s="310" t="s">
        <v>355</v>
      </c>
      <c r="V175" s="310" t="s">
        <v>30</v>
      </c>
      <c r="W175" s="310" t="s">
        <v>3508</v>
      </c>
      <c r="X175" s="310" t="s">
        <v>3509</v>
      </c>
      <c r="Y175" s="310" t="s">
        <v>3334</v>
      </c>
    </row>
    <row r="176" spans="1:25" x14ac:dyDescent="0.25">
      <c r="A176" s="310"/>
      <c r="B176" s="310" t="s">
        <v>3510</v>
      </c>
      <c r="C176" s="310" t="s">
        <v>3511</v>
      </c>
      <c r="D176" s="310" t="s">
        <v>3512</v>
      </c>
      <c r="E176" s="310"/>
      <c r="F176" s="310"/>
      <c r="G176" s="310"/>
      <c r="N176" s="310" t="s">
        <v>356</v>
      </c>
      <c r="O176" s="310" t="s">
        <v>3513</v>
      </c>
      <c r="P176" s="310">
        <v>570</v>
      </c>
      <c r="Q176" s="310" t="s">
        <v>357</v>
      </c>
      <c r="R176" s="310" t="s">
        <v>357</v>
      </c>
      <c r="V176" s="310" t="s">
        <v>30</v>
      </c>
      <c r="W176" s="310" t="s">
        <v>3514</v>
      </c>
      <c r="X176" s="310" t="s">
        <v>3504</v>
      </c>
      <c r="Y176" s="310" t="s">
        <v>3334</v>
      </c>
    </row>
    <row r="177" spans="1:25" x14ac:dyDescent="0.25">
      <c r="A177" s="310"/>
      <c r="B177" s="310" t="s">
        <v>3515</v>
      </c>
      <c r="C177" s="310" t="s">
        <v>3516</v>
      </c>
      <c r="D177" s="310" t="s">
        <v>3517</v>
      </c>
      <c r="E177" s="310"/>
      <c r="F177" s="310"/>
      <c r="G177" s="310"/>
      <c r="N177" s="310" t="s">
        <v>358</v>
      </c>
      <c r="O177" s="310" t="s">
        <v>3518</v>
      </c>
      <c r="P177" s="310">
        <v>554</v>
      </c>
      <c r="Q177" s="310" t="s">
        <v>359</v>
      </c>
      <c r="R177" s="310" t="s">
        <v>3519</v>
      </c>
      <c r="V177" s="310" t="s">
        <v>30</v>
      </c>
      <c r="W177" s="310" t="s">
        <v>3520</v>
      </c>
      <c r="X177" s="310" t="s">
        <v>3521</v>
      </c>
      <c r="Y177" s="310" t="s">
        <v>3334</v>
      </c>
    </row>
    <row r="178" spans="1:25" x14ac:dyDescent="0.25">
      <c r="A178" s="310"/>
      <c r="B178" s="310" t="s">
        <v>94</v>
      </c>
      <c r="C178" s="310" t="s">
        <v>187</v>
      </c>
      <c r="D178" s="310" t="s">
        <v>3522</v>
      </c>
      <c r="E178" s="310"/>
      <c r="F178" s="310"/>
      <c r="G178" s="310"/>
      <c r="N178" s="310" t="s">
        <v>360</v>
      </c>
      <c r="O178" s="310" t="s">
        <v>3523</v>
      </c>
      <c r="P178" s="310">
        <v>512</v>
      </c>
      <c r="Q178" s="310" t="s">
        <v>361</v>
      </c>
      <c r="R178" s="310" t="s">
        <v>361</v>
      </c>
      <c r="V178" s="310" t="s">
        <v>30</v>
      </c>
      <c r="W178" s="310" t="s">
        <v>3524</v>
      </c>
      <c r="X178" s="310" t="s">
        <v>3525</v>
      </c>
      <c r="Y178" s="310" t="s">
        <v>3334</v>
      </c>
    </row>
    <row r="179" spans="1:25" x14ac:dyDescent="0.25">
      <c r="A179" s="310"/>
      <c r="B179" s="310" t="s">
        <v>188</v>
      </c>
      <c r="C179" s="310" t="s">
        <v>189</v>
      </c>
      <c r="D179" s="310" t="s">
        <v>3526</v>
      </c>
      <c r="E179" s="310"/>
      <c r="F179" s="310"/>
      <c r="G179" s="310"/>
      <c r="N179" s="310" t="s">
        <v>362</v>
      </c>
      <c r="O179" s="310" t="s">
        <v>2759</v>
      </c>
      <c r="P179" s="310">
        <v>591</v>
      </c>
      <c r="Q179" s="310" t="s">
        <v>363</v>
      </c>
      <c r="R179" s="310" t="s">
        <v>3527</v>
      </c>
      <c r="V179" s="310" t="s">
        <v>30</v>
      </c>
      <c r="W179" s="310" t="s">
        <v>573</v>
      </c>
      <c r="X179" s="310" t="s">
        <v>3528</v>
      </c>
      <c r="Y179" s="310" t="s">
        <v>3376</v>
      </c>
    </row>
    <row r="180" spans="1:25" x14ac:dyDescent="0.25">
      <c r="A180" s="310"/>
      <c r="B180" s="310" t="s">
        <v>102</v>
      </c>
      <c r="C180" s="310" t="s">
        <v>190</v>
      </c>
      <c r="D180" s="310" t="s">
        <v>3529</v>
      </c>
      <c r="E180" s="310"/>
      <c r="F180" s="310"/>
      <c r="G180" s="310"/>
      <c r="N180" s="310" t="s">
        <v>364</v>
      </c>
      <c r="O180" s="310" t="s">
        <v>3530</v>
      </c>
      <c r="P180" s="310">
        <v>604</v>
      </c>
      <c r="Q180" s="310" t="s">
        <v>365</v>
      </c>
      <c r="R180" s="310" t="s">
        <v>3531</v>
      </c>
      <c r="V180" s="310" t="s">
        <v>30</v>
      </c>
      <c r="W180" s="310" t="s">
        <v>336</v>
      </c>
      <c r="X180" s="310" t="s">
        <v>3532</v>
      </c>
      <c r="Y180" s="310" t="s">
        <v>3376</v>
      </c>
    </row>
    <row r="181" spans="1:25" x14ac:dyDescent="0.25">
      <c r="A181" s="310"/>
      <c r="B181" s="310" t="s">
        <v>96</v>
      </c>
      <c r="C181" s="310" t="s">
        <v>191</v>
      </c>
      <c r="D181" s="310" t="s">
        <v>3533</v>
      </c>
      <c r="E181" s="310"/>
      <c r="F181" s="310"/>
      <c r="G181" s="310"/>
      <c r="N181" s="310" t="s">
        <v>92</v>
      </c>
      <c r="O181" s="310" t="s">
        <v>3534</v>
      </c>
      <c r="P181" s="310">
        <v>258</v>
      </c>
      <c r="Q181" s="310" t="s">
        <v>366</v>
      </c>
      <c r="R181" s="310" t="s">
        <v>3535</v>
      </c>
      <c r="V181" s="310" t="s">
        <v>30</v>
      </c>
      <c r="W181" s="310" t="s">
        <v>3536</v>
      </c>
      <c r="X181" s="310" t="s">
        <v>3537</v>
      </c>
      <c r="Y181" s="310" t="s">
        <v>3334</v>
      </c>
    </row>
    <row r="182" spans="1:25" x14ac:dyDescent="0.25">
      <c r="A182" s="310"/>
      <c r="B182" s="310" t="s">
        <v>91</v>
      </c>
      <c r="C182" s="310" t="s">
        <v>192</v>
      </c>
      <c r="D182" s="310" t="s">
        <v>3538</v>
      </c>
      <c r="E182" s="310"/>
      <c r="F182" s="310"/>
      <c r="G182" s="310"/>
      <c r="N182" s="310" t="s">
        <v>367</v>
      </c>
      <c r="O182" s="310" t="s">
        <v>3539</v>
      </c>
      <c r="P182" s="310">
        <v>598</v>
      </c>
      <c r="Q182" s="310" t="s">
        <v>368</v>
      </c>
      <c r="R182" s="310" t="s">
        <v>3540</v>
      </c>
      <c r="V182" s="310" t="s">
        <v>30</v>
      </c>
      <c r="W182" s="310" t="s">
        <v>588</v>
      </c>
      <c r="X182" s="310" t="s">
        <v>3541</v>
      </c>
      <c r="Y182" s="310" t="s">
        <v>3376</v>
      </c>
    </row>
    <row r="183" spans="1:25" x14ac:dyDescent="0.25">
      <c r="A183" s="310"/>
      <c r="B183" s="310" t="s">
        <v>193</v>
      </c>
      <c r="C183" s="310" t="s">
        <v>194</v>
      </c>
      <c r="D183" s="310" t="s">
        <v>3542</v>
      </c>
      <c r="E183" s="310"/>
      <c r="F183" s="310"/>
      <c r="G183" s="310"/>
      <c r="N183" s="310" t="s">
        <v>369</v>
      </c>
      <c r="O183" s="310" t="s">
        <v>3543</v>
      </c>
      <c r="P183" s="310">
        <v>608</v>
      </c>
      <c r="Q183" s="310" t="s">
        <v>3544</v>
      </c>
      <c r="R183" s="310" t="s">
        <v>3545</v>
      </c>
      <c r="V183" s="310" t="s">
        <v>30</v>
      </c>
      <c r="W183" s="310" t="s">
        <v>3546</v>
      </c>
      <c r="X183" s="310" t="s">
        <v>3541</v>
      </c>
      <c r="Y183" s="310" t="s">
        <v>3547</v>
      </c>
    </row>
    <row r="184" spans="1:25" x14ac:dyDescent="0.25">
      <c r="A184" s="310"/>
      <c r="B184" s="310" t="s">
        <v>98</v>
      </c>
      <c r="C184" s="310" t="s">
        <v>195</v>
      </c>
      <c r="D184" s="310" t="s">
        <v>3548</v>
      </c>
      <c r="E184" s="310"/>
      <c r="F184" s="310"/>
      <c r="G184" s="310"/>
      <c r="N184" s="310" t="s">
        <v>371</v>
      </c>
      <c r="O184" s="310" t="s">
        <v>3549</v>
      </c>
      <c r="P184" s="310">
        <v>586</v>
      </c>
      <c r="Q184" s="310" t="s">
        <v>372</v>
      </c>
      <c r="R184" s="310" t="s">
        <v>3550</v>
      </c>
      <c r="V184" s="310" t="s">
        <v>30</v>
      </c>
      <c r="W184" s="310" t="s">
        <v>3551</v>
      </c>
      <c r="X184" s="310" t="s">
        <v>3552</v>
      </c>
      <c r="Y184" s="310" t="s">
        <v>3334</v>
      </c>
    </row>
    <row r="185" spans="1:25" x14ac:dyDescent="0.25">
      <c r="A185" s="310"/>
      <c r="B185" s="310" t="s">
        <v>99</v>
      </c>
      <c r="C185" s="310" t="s">
        <v>196</v>
      </c>
      <c r="D185" s="310" t="s">
        <v>3553</v>
      </c>
      <c r="E185" s="310"/>
      <c r="F185" s="310"/>
      <c r="G185" s="310"/>
      <c r="N185" s="310" t="s">
        <v>373</v>
      </c>
      <c r="O185" s="310" t="s">
        <v>3554</v>
      </c>
      <c r="P185" s="310">
        <v>616</v>
      </c>
      <c r="Q185" s="310" t="s">
        <v>374</v>
      </c>
      <c r="R185" s="310" t="s">
        <v>3555</v>
      </c>
      <c r="V185" s="310" t="s">
        <v>30</v>
      </c>
      <c r="W185" s="310" t="s">
        <v>3556</v>
      </c>
      <c r="X185" s="310" t="s">
        <v>3557</v>
      </c>
      <c r="Y185" s="310" t="s">
        <v>3334</v>
      </c>
    </row>
    <row r="186" spans="1:25" x14ac:dyDescent="0.25">
      <c r="A186" s="310"/>
      <c r="B186" s="310" t="s">
        <v>101</v>
      </c>
      <c r="C186" s="310" t="s">
        <v>197</v>
      </c>
      <c r="D186" s="310" t="s">
        <v>3558</v>
      </c>
      <c r="E186" s="310"/>
      <c r="F186" s="310"/>
      <c r="G186" s="310"/>
      <c r="N186" s="310" t="s">
        <v>375</v>
      </c>
      <c r="O186" s="310" t="s">
        <v>3559</v>
      </c>
      <c r="P186" s="310">
        <v>666</v>
      </c>
      <c r="Q186" s="310" t="s">
        <v>376</v>
      </c>
      <c r="R186" s="310" t="s">
        <v>3560</v>
      </c>
      <c r="V186" s="310" t="s">
        <v>30</v>
      </c>
      <c r="W186" s="310" t="s">
        <v>3561</v>
      </c>
      <c r="X186" s="310" t="s">
        <v>3562</v>
      </c>
      <c r="Y186" s="310" t="s">
        <v>3334</v>
      </c>
    </row>
    <row r="187" spans="1:25" x14ac:dyDescent="0.25">
      <c r="A187" s="310"/>
      <c r="B187" s="310" t="s">
        <v>3563</v>
      </c>
      <c r="C187" s="310" t="s">
        <v>2274</v>
      </c>
      <c r="D187" s="310" t="s">
        <v>3564</v>
      </c>
      <c r="E187" s="310"/>
      <c r="F187" s="310"/>
      <c r="G187" s="310"/>
      <c r="N187" s="310" t="s">
        <v>377</v>
      </c>
      <c r="O187" s="310" t="s">
        <v>3565</v>
      </c>
      <c r="P187" s="310">
        <v>612</v>
      </c>
      <c r="Q187" s="310" t="s">
        <v>378</v>
      </c>
      <c r="R187" s="310" t="s">
        <v>378</v>
      </c>
      <c r="V187" s="310" t="s">
        <v>30</v>
      </c>
      <c r="W187" s="310" t="s">
        <v>3566</v>
      </c>
      <c r="X187" s="310" t="s">
        <v>3567</v>
      </c>
      <c r="Y187" s="310" t="s">
        <v>3334</v>
      </c>
    </row>
    <row r="188" spans="1:25" x14ac:dyDescent="0.25">
      <c r="A188" s="310"/>
      <c r="B188" s="310" t="s">
        <v>95</v>
      </c>
      <c r="C188" s="310" t="s">
        <v>198</v>
      </c>
      <c r="D188" s="310" t="s">
        <v>3568</v>
      </c>
      <c r="E188" s="310"/>
      <c r="F188" s="310"/>
      <c r="G188" s="310"/>
      <c r="N188" s="310" t="s">
        <v>379</v>
      </c>
      <c r="O188" s="310" t="s">
        <v>3569</v>
      </c>
      <c r="P188" s="310">
        <v>630</v>
      </c>
      <c r="Q188" s="310" t="s">
        <v>380</v>
      </c>
      <c r="R188" s="310" t="s">
        <v>3570</v>
      </c>
      <c r="V188" s="310" t="s">
        <v>30</v>
      </c>
      <c r="W188" s="310" t="s">
        <v>3571</v>
      </c>
      <c r="X188" s="310" t="s">
        <v>3572</v>
      </c>
      <c r="Y188" s="310" t="s">
        <v>3334</v>
      </c>
    </row>
    <row r="189" spans="1:25" x14ac:dyDescent="0.25">
      <c r="A189" s="310"/>
      <c r="B189" s="310" t="s">
        <v>199</v>
      </c>
      <c r="C189" s="310" t="s">
        <v>200</v>
      </c>
      <c r="D189" s="310" t="s">
        <v>3573</v>
      </c>
      <c r="E189" s="310"/>
      <c r="F189" s="310"/>
      <c r="G189" s="310"/>
      <c r="N189" s="310" t="s">
        <v>381</v>
      </c>
      <c r="O189" s="310" t="s">
        <v>3574</v>
      </c>
      <c r="P189" s="310">
        <v>275</v>
      </c>
      <c r="Q189" s="310" t="s">
        <v>3575</v>
      </c>
      <c r="R189" s="310" t="s">
        <v>3576</v>
      </c>
      <c r="V189" s="310" t="s">
        <v>30</v>
      </c>
      <c r="W189" s="310" t="s">
        <v>3577</v>
      </c>
      <c r="X189" s="310" t="s">
        <v>3578</v>
      </c>
      <c r="Y189" s="310" t="s">
        <v>3334</v>
      </c>
    </row>
    <row r="190" spans="1:25" x14ac:dyDescent="0.25">
      <c r="A190" s="310"/>
      <c r="B190" s="310" t="s">
        <v>103</v>
      </c>
      <c r="C190" s="310" t="s">
        <v>201</v>
      </c>
      <c r="D190" s="310" t="s">
        <v>3579</v>
      </c>
      <c r="E190" s="310"/>
      <c r="F190" s="310"/>
      <c r="G190" s="310"/>
      <c r="N190" s="310" t="s">
        <v>383</v>
      </c>
      <c r="O190" s="310" t="s">
        <v>3580</v>
      </c>
      <c r="P190" s="310">
        <v>620</v>
      </c>
      <c r="Q190" s="310" t="s">
        <v>384</v>
      </c>
      <c r="R190" s="310" t="s">
        <v>3581</v>
      </c>
      <c r="V190" s="310" t="s">
        <v>30</v>
      </c>
      <c r="W190" s="310" t="s">
        <v>3582</v>
      </c>
      <c r="X190" s="310" t="s">
        <v>3583</v>
      </c>
      <c r="Y190" s="310" t="s">
        <v>3334</v>
      </c>
    </row>
    <row r="191" spans="1:25" x14ac:dyDescent="0.25">
      <c r="A191" s="310"/>
      <c r="B191" s="310" t="s">
        <v>82</v>
      </c>
      <c r="C191" s="310" t="s">
        <v>202</v>
      </c>
      <c r="D191" s="310" t="s">
        <v>3584</v>
      </c>
      <c r="E191" s="310"/>
      <c r="F191" s="310"/>
      <c r="G191" s="310"/>
      <c r="N191" s="310" t="s">
        <v>385</v>
      </c>
      <c r="O191" s="310" t="s">
        <v>3585</v>
      </c>
      <c r="P191" s="310">
        <v>585</v>
      </c>
      <c r="Q191" s="310" t="s">
        <v>386</v>
      </c>
      <c r="R191" s="310" t="s">
        <v>3586</v>
      </c>
      <c r="V191" s="310" t="s">
        <v>30</v>
      </c>
      <c r="W191" s="310" t="s">
        <v>3587</v>
      </c>
      <c r="X191" s="310" t="s">
        <v>3588</v>
      </c>
      <c r="Y191" s="310" t="s">
        <v>3334</v>
      </c>
    </row>
    <row r="192" spans="1:25" x14ac:dyDescent="0.25">
      <c r="A192" s="310"/>
      <c r="B192" s="310" t="s">
        <v>100</v>
      </c>
      <c r="C192" s="310" t="s">
        <v>203</v>
      </c>
      <c r="D192" s="310" t="s">
        <v>3589</v>
      </c>
      <c r="E192" s="310"/>
      <c r="F192" s="310"/>
      <c r="G192" s="310"/>
      <c r="N192" s="310" t="s">
        <v>387</v>
      </c>
      <c r="O192" s="310" t="s">
        <v>3590</v>
      </c>
      <c r="P192" s="310">
        <v>600</v>
      </c>
      <c r="Q192" s="310" t="s">
        <v>388</v>
      </c>
      <c r="R192" s="310" t="s">
        <v>3591</v>
      </c>
      <c r="V192" s="310" t="s">
        <v>30</v>
      </c>
      <c r="W192" s="310" t="s">
        <v>3592</v>
      </c>
      <c r="X192" s="310" t="s">
        <v>3593</v>
      </c>
      <c r="Y192" s="310" t="s">
        <v>3334</v>
      </c>
    </row>
    <row r="193" spans="1:25" x14ac:dyDescent="0.25">
      <c r="A193" s="310"/>
      <c r="B193" s="310" t="s">
        <v>204</v>
      </c>
      <c r="C193" s="310" t="s">
        <v>205</v>
      </c>
      <c r="D193" s="310" t="s">
        <v>3594</v>
      </c>
      <c r="E193" s="310"/>
      <c r="F193" s="310"/>
      <c r="G193" s="310"/>
      <c r="N193" s="310" t="s">
        <v>389</v>
      </c>
      <c r="O193" s="310" t="s">
        <v>3595</v>
      </c>
      <c r="P193" s="310">
        <v>634</v>
      </c>
      <c r="Q193" s="310" t="s">
        <v>390</v>
      </c>
      <c r="R193" s="310" t="s">
        <v>3596</v>
      </c>
      <c r="V193" s="310" t="s">
        <v>30</v>
      </c>
      <c r="W193" s="310" t="s">
        <v>401</v>
      </c>
      <c r="X193" s="310" t="s">
        <v>3597</v>
      </c>
      <c r="Y193" s="310" t="s">
        <v>3376</v>
      </c>
    </row>
    <row r="194" spans="1:25" x14ac:dyDescent="0.25">
      <c r="A194" s="310"/>
      <c r="B194" s="310" t="s">
        <v>105</v>
      </c>
      <c r="C194" s="310" t="s">
        <v>206</v>
      </c>
      <c r="D194" s="310" t="s">
        <v>3598</v>
      </c>
      <c r="E194" s="310"/>
      <c r="F194" s="310"/>
      <c r="G194" s="310"/>
      <c r="N194" s="310" t="s">
        <v>391</v>
      </c>
      <c r="O194" s="310" t="s">
        <v>3599</v>
      </c>
      <c r="P194" s="310">
        <v>638</v>
      </c>
      <c r="Q194" s="310" t="s">
        <v>392</v>
      </c>
      <c r="R194" s="310" t="s">
        <v>3600</v>
      </c>
      <c r="V194" s="310" t="s">
        <v>30</v>
      </c>
      <c r="W194" s="310" t="s">
        <v>3601</v>
      </c>
      <c r="X194" s="310" t="s">
        <v>3602</v>
      </c>
      <c r="Y194" s="310" t="s">
        <v>3334</v>
      </c>
    </row>
    <row r="195" spans="1:25" x14ac:dyDescent="0.25">
      <c r="A195" s="310"/>
      <c r="B195" s="310" t="s">
        <v>104</v>
      </c>
      <c r="C195" s="310" t="s">
        <v>207</v>
      </c>
      <c r="D195" s="310" t="s">
        <v>3603</v>
      </c>
      <c r="E195" s="310"/>
      <c r="F195" s="310"/>
      <c r="G195" s="310"/>
      <c r="N195" s="310" t="s">
        <v>393</v>
      </c>
      <c r="O195" s="310" t="s">
        <v>3604</v>
      </c>
      <c r="P195" s="310">
        <v>642</v>
      </c>
      <c r="Q195" s="310" t="s">
        <v>394</v>
      </c>
      <c r="R195" s="310" t="s">
        <v>3605</v>
      </c>
      <c r="V195" s="310" t="s">
        <v>30</v>
      </c>
      <c r="W195" s="310" t="s">
        <v>3606</v>
      </c>
      <c r="X195" s="310" t="s">
        <v>3607</v>
      </c>
      <c r="Y195" s="310" t="s">
        <v>3334</v>
      </c>
    </row>
    <row r="196" spans="1:25" x14ac:dyDescent="0.25">
      <c r="A196" s="310"/>
      <c r="B196" s="310" t="s">
        <v>3608</v>
      </c>
      <c r="C196" s="310" t="s">
        <v>3609</v>
      </c>
      <c r="D196" s="310" t="s">
        <v>3610</v>
      </c>
      <c r="E196" s="310"/>
      <c r="F196" s="310"/>
      <c r="G196" s="310"/>
      <c r="N196" s="310" t="s">
        <v>395</v>
      </c>
      <c r="O196" s="310" t="s">
        <v>3611</v>
      </c>
      <c r="P196" s="310">
        <v>688</v>
      </c>
      <c r="Q196" s="310" t="s">
        <v>396</v>
      </c>
      <c r="R196" s="310" t="s">
        <v>3612</v>
      </c>
      <c r="V196" s="310" t="s">
        <v>30</v>
      </c>
      <c r="W196" s="310" t="s">
        <v>3613</v>
      </c>
      <c r="X196" s="310" t="s">
        <v>3614</v>
      </c>
      <c r="Y196" s="310" t="s">
        <v>3334</v>
      </c>
    </row>
    <row r="197" spans="1:25" x14ac:dyDescent="0.25">
      <c r="A197" s="310"/>
      <c r="B197" s="310" t="s">
        <v>208</v>
      </c>
      <c r="C197" s="310" t="s">
        <v>209</v>
      </c>
      <c r="D197" s="310" t="s">
        <v>3615</v>
      </c>
      <c r="E197" s="310"/>
      <c r="F197" s="310"/>
      <c r="G197" s="310"/>
      <c r="N197" s="310" t="s">
        <v>397</v>
      </c>
      <c r="O197" s="310" t="s">
        <v>3616</v>
      </c>
      <c r="P197" s="310">
        <v>643</v>
      </c>
      <c r="Q197" s="310" t="s">
        <v>3617</v>
      </c>
      <c r="R197" s="310" t="s">
        <v>3618</v>
      </c>
      <c r="V197" s="310" t="s">
        <v>30</v>
      </c>
      <c r="W197" s="310" t="s">
        <v>3619</v>
      </c>
      <c r="X197" s="310" t="s">
        <v>3597</v>
      </c>
      <c r="Y197" s="310" t="s">
        <v>3334</v>
      </c>
    </row>
    <row r="198" spans="1:25" x14ac:dyDescent="0.25">
      <c r="A198" s="310"/>
      <c r="B198" s="310" t="s">
        <v>210</v>
      </c>
      <c r="C198" s="310" t="s">
        <v>211</v>
      </c>
      <c r="D198" s="310" t="s">
        <v>3620</v>
      </c>
      <c r="E198" s="310"/>
      <c r="F198" s="310"/>
      <c r="G198" s="310"/>
      <c r="N198" s="310" t="s">
        <v>399</v>
      </c>
      <c r="O198" s="310" t="s">
        <v>3621</v>
      </c>
      <c r="P198" s="310">
        <v>646</v>
      </c>
      <c r="Q198" s="310" t="s">
        <v>400</v>
      </c>
      <c r="R198" s="310" t="s">
        <v>3622</v>
      </c>
      <c r="V198" s="310" t="s">
        <v>30</v>
      </c>
      <c r="W198" s="310" t="s">
        <v>3623</v>
      </c>
      <c r="X198" s="310" t="s">
        <v>3624</v>
      </c>
      <c r="Y198" s="310" t="s">
        <v>3334</v>
      </c>
    </row>
    <row r="199" spans="1:25" x14ac:dyDescent="0.25">
      <c r="A199" s="310"/>
      <c r="B199" s="310" t="s">
        <v>3625</v>
      </c>
      <c r="C199" s="310" t="s">
        <v>3625</v>
      </c>
      <c r="D199" s="310" t="s">
        <v>3626</v>
      </c>
      <c r="E199" s="310"/>
      <c r="F199" s="310"/>
      <c r="G199" s="310"/>
      <c r="N199" s="310" t="s">
        <v>401</v>
      </c>
      <c r="O199" s="310" t="s">
        <v>3627</v>
      </c>
      <c r="P199" s="310">
        <v>682</v>
      </c>
      <c r="Q199" s="310" t="s">
        <v>402</v>
      </c>
      <c r="R199" s="310" t="s">
        <v>3628</v>
      </c>
      <c r="V199" s="310" t="s">
        <v>30</v>
      </c>
      <c r="W199" s="310" t="s">
        <v>2788</v>
      </c>
      <c r="X199" s="310" t="s">
        <v>3629</v>
      </c>
      <c r="Y199" s="310" t="s">
        <v>3334</v>
      </c>
    </row>
    <row r="200" spans="1:25" x14ac:dyDescent="0.25">
      <c r="A200" s="310"/>
      <c r="B200" s="310" t="s">
        <v>212</v>
      </c>
      <c r="C200" s="310" t="s">
        <v>213</v>
      </c>
      <c r="D200" s="310" t="s">
        <v>3630</v>
      </c>
      <c r="E200" s="310"/>
      <c r="F200" s="310"/>
      <c r="G200" s="310"/>
      <c r="N200" s="310" t="s">
        <v>403</v>
      </c>
      <c r="O200" s="310" t="s">
        <v>3631</v>
      </c>
      <c r="P200" s="310">
        <v>90</v>
      </c>
      <c r="Q200" s="310" t="s">
        <v>404</v>
      </c>
      <c r="R200" s="310" t="s">
        <v>3632</v>
      </c>
      <c r="V200" s="310" t="s">
        <v>30</v>
      </c>
      <c r="W200" s="310" t="s">
        <v>3633</v>
      </c>
      <c r="X200" s="310" t="s">
        <v>3634</v>
      </c>
      <c r="Y200" s="310" t="s">
        <v>3334</v>
      </c>
    </row>
    <row r="201" spans="1:25" x14ac:dyDescent="0.25">
      <c r="A201" s="310"/>
      <c r="B201" s="310" t="s">
        <v>214</v>
      </c>
      <c r="C201" s="310" t="s">
        <v>215</v>
      </c>
      <c r="D201" s="310" t="s">
        <v>3635</v>
      </c>
      <c r="E201" s="310"/>
      <c r="F201" s="310"/>
      <c r="G201" s="310"/>
      <c r="N201" s="310" t="s">
        <v>405</v>
      </c>
      <c r="O201" s="310" t="s">
        <v>3636</v>
      </c>
      <c r="P201" s="310">
        <v>690</v>
      </c>
      <c r="Q201" s="310" t="s">
        <v>406</v>
      </c>
      <c r="R201" s="310" t="s">
        <v>3637</v>
      </c>
      <c r="V201" s="310" t="s">
        <v>30</v>
      </c>
      <c r="W201" s="310" t="s">
        <v>3638</v>
      </c>
      <c r="X201" s="310" t="s">
        <v>3639</v>
      </c>
      <c r="Y201" s="310" t="s">
        <v>3334</v>
      </c>
    </row>
    <row r="202" spans="1:25" x14ac:dyDescent="0.25">
      <c r="A202" s="310"/>
      <c r="B202" s="310" t="s">
        <v>216</v>
      </c>
      <c r="C202" s="310" t="s">
        <v>217</v>
      </c>
      <c r="D202" s="310" t="s">
        <v>3640</v>
      </c>
      <c r="E202" s="310"/>
      <c r="F202" s="310"/>
      <c r="G202" s="310"/>
      <c r="N202" s="310" t="s">
        <v>407</v>
      </c>
      <c r="O202" s="310" t="s">
        <v>3641</v>
      </c>
      <c r="P202" s="310">
        <v>729</v>
      </c>
      <c r="Q202" s="310" t="s">
        <v>3642</v>
      </c>
      <c r="R202" s="310" t="s">
        <v>3643</v>
      </c>
      <c r="V202" s="310" t="s">
        <v>30</v>
      </c>
      <c r="W202" s="310" t="s">
        <v>3644</v>
      </c>
      <c r="X202" s="310" t="s">
        <v>3645</v>
      </c>
      <c r="Y202" s="310" t="s">
        <v>3334</v>
      </c>
    </row>
    <row r="203" spans="1:25" x14ac:dyDescent="0.25">
      <c r="A203" s="310"/>
      <c r="B203" s="310" t="s">
        <v>70</v>
      </c>
      <c r="C203" s="310" t="s">
        <v>218</v>
      </c>
      <c r="D203" s="310" t="s">
        <v>3646</v>
      </c>
      <c r="E203" s="310"/>
      <c r="F203" s="310"/>
      <c r="G203" s="310"/>
      <c r="N203" s="310" t="s">
        <v>409</v>
      </c>
      <c r="O203" s="310" t="s">
        <v>3647</v>
      </c>
      <c r="P203" s="310">
        <v>752</v>
      </c>
      <c r="Q203" s="310" t="s">
        <v>410</v>
      </c>
      <c r="R203" s="310" t="s">
        <v>3648</v>
      </c>
      <c r="V203" s="310" t="s">
        <v>30</v>
      </c>
      <c r="W203" s="310" t="s">
        <v>3649</v>
      </c>
      <c r="X203" s="310" t="s">
        <v>3650</v>
      </c>
      <c r="Y203" s="310" t="s">
        <v>3334</v>
      </c>
    </row>
    <row r="204" spans="1:25" x14ac:dyDescent="0.25">
      <c r="A204" s="310"/>
      <c r="B204" s="310" t="s">
        <v>219</v>
      </c>
      <c r="C204" s="310" t="s">
        <v>220</v>
      </c>
      <c r="D204" s="310" t="s">
        <v>3651</v>
      </c>
      <c r="E204" s="310"/>
      <c r="F204" s="310"/>
      <c r="G204" s="310"/>
      <c r="N204" s="310" t="s">
        <v>411</v>
      </c>
      <c r="O204" s="310" t="s">
        <v>3652</v>
      </c>
      <c r="P204" s="310">
        <v>702</v>
      </c>
      <c r="Q204" s="310" t="s">
        <v>412</v>
      </c>
      <c r="R204" s="310" t="s">
        <v>3653</v>
      </c>
      <c r="V204" s="310" t="s">
        <v>30</v>
      </c>
      <c r="W204" s="310" t="s">
        <v>423</v>
      </c>
      <c r="X204" s="310" t="s">
        <v>3654</v>
      </c>
      <c r="Y204" s="310" t="s">
        <v>3376</v>
      </c>
    </row>
    <row r="205" spans="1:25" x14ac:dyDescent="0.25">
      <c r="A205" s="310"/>
      <c r="B205" s="310" t="s">
        <v>221</v>
      </c>
      <c r="C205" s="310" t="s">
        <v>222</v>
      </c>
      <c r="D205" s="310" t="s">
        <v>3655</v>
      </c>
      <c r="E205" s="310"/>
      <c r="F205" s="310"/>
      <c r="G205" s="310"/>
      <c r="N205" s="310" t="s">
        <v>413</v>
      </c>
      <c r="O205" s="310" t="s">
        <v>3656</v>
      </c>
      <c r="P205" s="310">
        <v>654</v>
      </c>
      <c r="Q205" s="310" t="s">
        <v>414</v>
      </c>
      <c r="R205" s="310" t="s">
        <v>3657</v>
      </c>
      <c r="V205" s="310" t="s">
        <v>30</v>
      </c>
      <c r="W205" s="310" t="s">
        <v>3658</v>
      </c>
      <c r="X205" s="310" t="s">
        <v>3659</v>
      </c>
      <c r="Y205" s="310" t="s">
        <v>3334</v>
      </c>
    </row>
    <row r="206" spans="1:25" x14ac:dyDescent="0.25">
      <c r="A206" s="310"/>
      <c r="B206" s="310" t="s">
        <v>3660</v>
      </c>
      <c r="C206" s="310" t="s">
        <v>3661</v>
      </c>
      <c r="D206" s="310" t="s">
        <v>3662</v>
      </c>
      <c r="E206" s="310"/>
      <c r="F206" s="310"/>
      <c r="G206" s="310"/>
      <c r="N206" s="310" t="s">
        <v>415</v>
      </c>
      <c r="O206" s="310" t="s">
        <v>3663</v>
      </c>
      <c r="P206" s="310">
        <v>705</v>
      </c>
      <c r="Q206" s="310" t="s">
        <v>416</v>
      </c>
      <c r="R206" s="310" t="s">
        <v>3664</v>
      </c>
      <c r="V206" s="310" t="s">
        <v>30</v>
      </c>
      <c r="W206" s="310" t="s">
        <v>3665</v>
      </c>
      <c r="X206" s="310" t="s">
        <v>3666</v>
      </c>
      <c r="Y206" s="310" t="s">
        <v>3334</v>
      </c>
    </row>
    <row r="207" spans="1:25" x14ac:dyDescent="0.25">
      <c r="A207" s="310"/>
      <c r="B207" s="310" t="s">
        <v>3667</v>
      </c>
      <c r="C207" s="310" t="s">
        <v>3668</v>
      </c>
      <c r="D207" s="310" t="s">
        <v>3669</v>
      </c>
      <c r="E207" s="310"/>
      <c r="F207" s="310"/>
      <c r="G207" s="310"/>
      <c r="N207" s="310" t="s">
        <v>417</v>
      </c>
      <c r="O207" s="310" t="s">
        <v>3670</v>
      </c>
      <c r="P207" s="310">
        <v>744</v>
      </c>
      <c r="Q207" s="310" t="s">
        <v>418</v>
      </c>
      <c r="R207" s="310" t="s">
        <v>3671</v>
      </c>
      <c r="V207" s="310" t="s">
        <v>30</v>
      </c>
      <c r="W207" s="310" t="s">
        <v>429</v>
      </c>
      <c r="X207" s="310" t="s">
        <v>3672</v>
      </c>
      <c r="Y207" s="310" t="s">
        <v>3376</v>
      </c>
    </row>
    <row r="208" spans="1:25" x14ac:dyDescent="0.25">
      <c r="A208" s="310"/>
      <c r="B208" s="310" t="s">
        <v>3673</v>
      </c>
      <c r="C208" s="310" t="s">
        <v>3674</v>
      </c>
      <c r="D208" s="310" t="s">
        <v>3675</v>
      </c>
      <c r="E208" s="310"/>
      <c r="F208" s="310"/>
      <c r="G208" s="310"/>
      <c r="N208" s="310" t="s">
        <v>419</v>
      </c>
      <c r="O208" s="310" t="s">
        <v>3676</v>
      </c>
      <c r="P208" s="310">
        <v>703</v>
      </c>
      <c r="Q208" s="310" t="s">
        <v>420</v>
      </c>
      <c r="R208" s="310" t="s">
        <v>3677</v>
      </c>
      <c r="V208" s="310" t="s">
        <v>30</v>
      </c>
      <c r="W208" s="310" t="s">
        <v>3678</v>
      </c>
      <c r="X208" s="310" t="s">
        <v>3679</v>
      </c>
      <c r="Y208" s="310" t="s">
        <v>3334</v>
      </c>
    </row>
    <row r="209" spans="1:25" x14ac:dyDescent="0.25">
      <c r="A209" s="310"/>
      <c r="B209" s="310" t="s">
        <v>3680</v>
      </c>
      <c r="C209" s="310" t="s">
        <v>3681</v>
      </c>
      <c r="D209" s="310" t="s">
        <v>3682</v>
      </c>
      <c r="E209" s="310"/>
      <c r="F209" s="310"/>
      <c r="G209" s="310"/>
      <c r="N209" s="310" t="s">
        <v>421</v>
      </c>
      <c r="O209" s="310" t="s">
        <v>3683</v>
      </c>
      <c r="P209" s="310">
        <v>694</v>
      </c>
      <c r="Q209" s="310" t="s">
        <v>422</v>
      </c>
      <c r="R209" s="310" t="s">
        <v>3684</v>
      </c>
      <c r="V209" s="310" t="s">
        <v>30</v>
      </c>
      <c r="W209" s="310" t="s">
        <v>3685</v>
      </c>
      <c r="X209" s="310" t="s">
        <v>3686</v>
      </c>
      <c r="Y209" s="310" t="s">
        <v>3334</v>
      </c>
    </row>
    <row r="210" spans="1:25" x14ac:dyDescent="0.25">
      <c r="A210" s="310"/>
      <c r="B210" s="310" t="s">
        <v>3687</v>
      </c>
      <c r="C210" s="310" t="s">
        <v>3688</v>
      </c>
      <c r="D210" s="310" t="s">
        <v>3689</v>
      </c>
      <c r="E210" s="310"/>
      <c r="F210" s="310"/>
      <c r="G210" s="310"/>
      <c r="N210" s="310" t="s">
        <v>423</v>
      </c>
      <c r="O210" s="310" t="s">
        <v>3690</v>
      </c>
      <c r="P210" s="310">
        <v>674</v>
      </c>
      <c r="Q210" s="310" t="s">
        <v>424</v>
      </c>
      <c r="R210" s="310" t="s">
        <v>3691</v>
      </c>
      <c r="V210" s="310" t="s">
        <v>30</v>
      </c>
      <c r="W210" s="310" t="s">
        <v>3692</v>
      </c>
      <c r="X210" s="310" t="s">
        <v>3693</v>
      </c>
      <c r="Y210" s="310" t="s">
        <v>3334</v>
      </c>
    </row>
    <row r="211" spans="1:25" x14ac:dyDescent="0.25">
      <c r="A211" s="310"/>
      <c r="B211" s="310" t="s">
        <v>3694</v>
      </c>
      <c r="C211" s="310" t="s">
        <v>3695</v>
      </c>
      <c r="D211" s="310" t="s">
        <v>3696</v>
      </c>
      <c r="E211" s="310"/>
      <c r="F211" s="310"/>
      <c r="G211" s="310"/>
      <c r="N211" s="310" t="s">
        <v>425</v>
      </c>
      <c r="O211" s="310" t="s">
        <v>3697</v>
      </c>
      <c r="P211" s="310">
        <v>686</v>
      </c>
      <c r="Q211" s="310" t="s">
        <v>426</v>
      </c>
      <c r="R211" s="310" t="s">
        <v>3698</v>
      </c>
      <c r="V211" s="310" t="s">
        <v>30</v>
      </c>
      <c r="W211" s="310" t="s">
        <v>3699</v>
      </c>
      <c r="X211" s="310" t="s">
        <v>3700</v>
      </c>
      <c r="Y211" s="310" t="s">
        <v>3334</v>
      </c>
    </row>
    <row r="212" spans="1:25" x14ac:dyDescent="0.25">
      <c r="A212" s="310"/>
      <c r="B212" s="310" t="s">
        <v>3701</v>
      </c>
      <c r="C212" s="310" t="s">
        <v>3702</v>
      </c>
      <c r="D212" s="310" t="s">
        <v>3703</v>
      </c>
      <c r="E212" s="310"/>
      <c r="F212" s="310"/>
      <c r="G212" s="310"/>
      <c r="N212" s="310" t="s">
        <v>427</v>
      </c>
      <c r="O212" s="310" t="s">
        <v>3704</v>
      </c>
      <c r="P212" s="310">
        <v>706</v>
      </c>
      <c r="Q212" s="310" t="s">
        <v>428</v>
      </c>
      <c r="R212" s="310" t="s">
        <v>3705</v>
      </c>
      <c r="V212" s="310" t="s">
        <v>30</v>
      </c>
      <c r="W212" s="310" t="s">
        <v>3706</v>
      </c>
      <c r="X212" s="310" t="s">
        <v>3707</v>
      </c>
      <c r="Y212" s="310" t="s">
        <v>3376</v>
      </c>
    </row>
    <row r="213" spans="1:25" x14ac:dyDescent="0.25">
      <c r="A213" s="310"/>
      <c r="B213" s="310" t="s">
        <v>3708</v>
      </c>
      <c r="C213" s="310" t="s">
        <v>3709</v>
      </c>
      <c r="D213" s="310" t="s">
        <v>3710</v>
      </c>
      <c r="E213" s="310"/>
      <c r="F213" s="310"/>
      <c r="G213" s="310"/>
      <c r="N213" s="310" t="s">
        <v>429</v>
      </c>
      <c r="O213" s="310" t="s">
        <v>3711</v>
      </c>
      <c r="P213" s="310">
        <v>740</v>
      </c>
      <c r="Q213" s="310" t="s">
        <v>430</v>
      </c>
      <c r="R213" s="310" t="s">
        <v>3712</v>
      </c>
      <c r="V213" s="310" t="s">
        <v>30</v>
      </c>
      <c r="W213" s="310" t="s">
        <v>3713</v>
      </c>
      <c r="X213" s="310" t="s">
        <v>3714</v>
      </c>
      <c r="Y213" s="310" t="s">
        <v>3334</v>
      </c>
    </row>
    <row r="214" spans="1:25" x14ac:dyDescent="0.25">
      <c r="A214" s="310"/>
      <c r="B214" s="310" t="s">
        <v>3715</v>
      </c>
      <c r="C214" s="310" t="s">
        <v>3716</v>
      </c>
      <c r="D214" s="310" t="s">
        <v>3717</v>
      </c>
      <c r="E214" s="310"/>
      <c r="F214" s="310"/>
      <c r="G214" s="310"/>
      <c r="N214" s="310" t="s">
        <v>3718</v>
      </c>
      <c r="O214" s="310" t="s">
        <v>3719</v>
      </c>
      <c r="P214" s="310">
        <v>728</v>
      </c>
      <c r="Q214" s="310" t="s">
        <v>3720</v>
      </c>
      <c r="R214" s="310" t="s">
        <v>3721</v>
      </c>
      <c r="V214" s="310" t="s">
        <v>30</v>
      </c>
      <c r="W214" s="310" t="s">
        <v>3722</v>
      </c>
      <c r="X214" s="310" t="s">
        <v>3723</v>
      </c>
      <c r="Y214" s="310" t="s">
        <v>3334</v>
      </c>
    </row>
    <row r="215" spans="1:25" x14ac:dyDescent="0.25">
      <c r="A215" s="310"/>
      <c r="B215" s="310" t="s">
        <v>0</v>
      </c>
      <c r="C215" s="310" t="s">
        <v>223</v>
      </c>
      <c r="D215" s="310" t="s">
        <v>3724</v>
      </c>
      <c r="E215" s="310"/>
      <c r="F215" s="310"/>
      <c r="G215" s="310"/>
      <c r="N215" s="310" t="s">
        <v>431</v>
      </c>
      <c r="O215" s="310" t="s">
        <v>3725</v>
      </c>
      <c r="P215" s="310">
        <v>678</v>
      </c>
      <c r="Q215" s="310" t="s">
        <v>432</v>
      </c>
      <c r="R215" s="310" t="s">
        <v>3726</v>
      </c>
      <c r="V215" s="310" t="s">
        <v>30</v>
      </c>
      <c r="W215" s="310" t="s">
        <v>3727</v>
      </c>
      <c r="X215" s="310" t="s">
        <v>3728</v>
      </c>
      <c r="Y215" s="310" t="s">
        <v>3334</v>
      </c>
    </row>
    <row r="216" spans="1:25" x14ac:dyDescent="0.25">
      <c r="A216" s="310"/>
      <c r="B216" s="310" t="s">
        <v>224</v>
      </c>
      <c r="C216" s="310" t="s">
        <v>225</v>
      </c>
      <c r="D216" s="310" t="s">
        <v>3729</v>
      </c>
      <c r="E216" s="310"/>
      <c r="F216" s="310"/>
      <c r="G216" s="310"/>
      <c r="N216" s="310" t="s">
        <v>81</v>
      </c>
      <c r="O216" s="310" t="s">
        <v>3730</v>
      </c>
      <c r="P216" s="310">
        <v>222</v>
      </c>
      <c r="Q216" s="310" t="s">
        <v>433</v>
      </c>
      <c r="R216" s="310" t="s">
        <v>433</v>
      </c>
      <c r="V216" s="310" t="s">
        <v>30</v>
      </c>
      <c r="W216" s="310" t="s">
        <v>3731</v>
      </c>
      <c r="X216" s="310" t="s">
        <v>3732</v>
      </c>
      <c r="Y216" s="310" t="s">
        <v>3334</v>
      </c>
    </row>
    <row r="217" spans="1:25" x14ac:dyDescent="0.25">
      <c r="A217" s="310"/>
      <c r="B217" s="310" t="s">
        <v>226</v>
      </c>
      <c r="C217" s="310" t="s">
        <v>227</v>
      </c>
      <c r="D217" s="310" t="s">
        <v>3733</v>
      </c>
      <c r="E217" s="310"/>
      <c r="F217" s="310"/>
      <c r="G217" s="310"/>
      <c r="N217" s="310" t="s">
        <v>434</v>
      </c>
      <c r="O217" s="310" t="s">
        <v>3734</v>
      </c>
      <c r="P217" s="310">
        <v>534</v>
      </c>
      <c r="Q217" s="310" t="s">
        <v>435</v>
      </c>
      <c r="R217" s="310" t="s">
        <v>3735</v>
      </c>
      <c r="V217" s="310" t="s">
        <v>30</v>
      </c>
      <c r="W217" s="310" t="s">
        <v>3736</v>
      </c>
      <c r="X217" s="310" t="s">
        <v>3737</v>
      </c>
      <c r="Y217" s="310" t="s">
        <v>3334</v>
      </c>
    </row>
    <row r="218" spans="1:25" x14ac:dyDescent="0.25">
      <c r="A218" s="310"/>
      <c r="B218" s="310" t="s">
        <v>228</v>
      </c>
      <c r="C218" s="310" t="s">
        <v>229</v>
      </c>
      <c r="D218" s="310" t="s">
        <v>3738</v>
      </c>
      <c r="E218" s="310"/>
      <c r="F218" s="310"/>
      <c r="G218" s="310"/>
      <c r="N218" s="310" t="s">
        <v>436</v>
      </c>
      <c r="O218" s="310" t="s">
        <v>3739</v>
      </c>
      <c r="P218" s="310">
        <v>760</v>
      </c>
      <c r="Q218" s="310" t="s">
        <v>437</v>
      </c>
      <c r="R218" s="310" t="s">
        <v>3740</v>
      </c>
      <c r="V218" s="310" t="s">
        <v>30</v>
      </c>
      <c r="W218" s="310" t="s">
        <v>498</v>
      </c>
      <c r="X218" s="310" t="s">
        <v>3741</v>
      </c>
      <c r="Y218" s="310" t="s">
        <v>3376</v>
      </c>
    </row>
    <row r="219" spans="1:25" x14ac:dyDescent="0.25">
      <c r="A219" s="310"/>
      <c r="B219" s="310" t="s">
        <v>230</v>
      </c>
      <c r="C219" s="310" t="s">
        <v>231</v>
      </c>
      <c r="D219" s="310" t="s">
        <v>3742</v>
      </c>
      <c r="E219" s="310"/>
      <c r="F219" s="310"/>
      <c r="G219" s="310"/>
      <c r="N219" s="310" t="s">
        <v>438</v>
      </c>
      <c r="O219" s="310" t="s">
        <v>3743</v>
      </c>
      <c r="P219" s="310">
        <v>748</v>
      </c>
      <c r="Q219" s="310" t="s">
        <v>439</v>
      </c>
      <c r="R219" s="310" t="s">
        <v>3744</v>
      </c>
      <c r="V219" s="310" t="s">
        <v>30</v>
      </c>
      <c r="W219" s="310" t="s">
        <v>3745</v>
      </c>
      <c r="X219" s="310" t="s">
        <v>3741</v>
      </c>
      <c r="Y219" s="310" t="s">
        <v>3334</v>
      </c>
    </row>
    <row r="220" spans="1:25" x14ac:dyDescent="0.25">
      <c r="A220" s="310"/>
      <c r="B220" s="310" t="s">
        <v>47</v>
      </c>
      <c r="C220" s="310" t="s">
        <v>232</v>
      </c>
      <c r="D220" s="310" t="s">
        <v>3746</v>
      </c>
      <c r="E220" s="310"/>
      <c r="F220" s="310"/>
      <c r="G220" s="310"/>
      <c r="N220" s="310" t="s">
        <v>440</v>
      </c>
      <c r="O220" s="310" t="s">
        <v>3747</v>
      </c>
      <c r="P220" s="310">
        <v>796</v>
      </c>
      <c r="Q220" s="310" t="s">
        <v>3748</v>
      </c>
      <c r="R220" s="310" t="s">
        <v>3749</v>
      </c>
      <c r="V220" s="310" t="s">
        <v>30</v>
      </c>
      <c r="W220" s="310" t="s">
        <v>3750</v>
      </c>
      <c r="X220" s="310" t="s">
        <v>3751</v>
      </c>
      <c r="Y220" s="310" t="s">
        <v>3334</v>
      </c>
    </row>
    <row r="221" spans="1:25" x14ac:dyDescent="0.25">
      <c r="A221" s="310"/>
      <c r="B221" s="310" t="s">
        <v>233</v>
      </c>
      <c r="C221" s="310" t="s">
        <v>234</v>
      </c>
      <c r="D221" s="310" t="s">
        <v>3752</v>
      </c>
      <c r="E221" s="310"/>
      <c r="F221" s="310"/>
      <c r="G221" s="310"/>
      <c r="N221" s="310" t="s">
        <v>58</v>
      </c>
      <c r="O221" s="310" t="s">
        <v>3753</v>
      </c>
      <c r="P221" s="310">
        <v>148</v>
      </c>
      <c r="Q221" s="310" t="s">
        <v>442</v>
      </c>
      <c r="R221" s="310" t="s">
        <v>3754</v>
      </c>
      <c r="V221" s="310" t="s">
        <v>30</v>
      </c>
      <c r="W221" s="310" t="s">
        <v>3755</v>
      </c>
      <c r="X221" s="310" t="s">
        <v>3756</v>
      </c>
      <c r="Y221" s="310" t="s">
        <v>3334</v>
      </c>
    </row>
    <row r="222" spans="1:25" x14ac:dyDescent="0.25">
      <c r="A222" s="310"/>
      <c r="B222" s="310" t="s">
        <v>235</v>
      </c>
      <c r="C222" s="310" t="s">
        <v>236</v>
      </c>
      <c r="D222" s="310" t="s">
        <v>3757</v>
      </c>
      <c r="E222" s="310"/>
      <c r="F222" s="310"/>
      <c r="G222" s="310"/>
      <c r="N222" s="310" t="s">
        <v>93</v>
      </c>
      <c r="O222" s="310" t="s">
        <v>3758</v>
      </c>
      <c r="P222" s="310">
        <v>260</v>
      </c>
      <c r="Q222" s="310" t="s">
        <v>3759</v>
      </c>
      <c r="R222" s="310" t="s">
        <v>3760</v>
      </c>
      <c r="V222" s="310" t="s">
        <v>30</v>
      </c>
      <c r="W222" s="310" t="s">
        <v>3761</v>
      </c>
      <c r="X222" s="310" t="s">
        <v>3762</v>
      </c>
      <c r="Y222" s="310" t="s">
        <v>3334</v>
      </c>
    </row>
    <row r="223" spans="1:25" x14ac:dyDescent="0.25">
      <c r="A223" s="310"/>
      <c r="B223" s="310" t="s">
        <v>237</v>
      </c>
      <c r="C223" s="310" t="s">
        <v>238</v>
      </c>
      <c r="D223" s="310" t="s">
        <v>3763</v>
      </c>
      <c r="E223" s="310"/>
      <c r="F223" s="310"/>
      <c r="G223" s="310"/>
      <c r="N223" s="310" t="s">
        <v>444</v>
      </c>
      <c r="O223" s="310" t="s">
        <v>3764</v>
      </c>
      <c r="P223" s="310">
        <v>768</v>
      </c>
      <c r="Q223" s="310" t="s">
        <v>445</v>
      </c>
      <c r="R223" s="310" t="s">
        <v>3765</v>
      </c>
      <c r="V223" s="310" t="s">
        <v>43</v>
      </c>
      <c r="W223" s="310" t="s">
        <v>2618</v>
      </c>
      <c r="X223" s="310" t="s">
        <v>3766</v>
      </c>
      <c r="Y223" s="310" t="s">
        <v>3767</v>
      </c>
    </row>
    <row r="224" spans="1:25" ht="30" x14ac:dyDescent="0.25">
      <c r="A224" s="310"/>
      <c r="B224" s="310" t="s">
        <v>239</v>
      </c>
      <c r="C224" s="310" t="s">
        <v>240</v>
      </c>
      <c r="D224" s="310" t="s">
        <v>3768</v>
      </c>
      <c r="E224" s="310"/>
      <c r="F224" s="310"/>
      <c r="G224" s="310"/>
      <c r="N224" s="310" t="s">
        <v>446</v>
      </c>
      <c r="O224" s="310" t="s">
        <v>3769</v>
      </c>
      <c r="P224" s="310">
        <v>764</v>
      </c>
      <c r="Q224" s="310" t="s">
        <v>447</v>
      </c>
      <c r="R224" s="310" t="s">
        <v>3770</v>
      </c>
      <c r="V224" s="310" t="s">
        <v>43</v>
      </c>
      <c r="W224" s="310" t="s">
        <v>3771</v>
      </c>
      <c r="X224" s="310" t="s">
        <v>3772</v>
      </c>
      <c r="Y224" s="314" t="s">
        <v>3773</v>
      </c>
    </row>
    <row r="225" spans="1:25" x14ac:dyDescent="0.25">
      <c r="A225" s="310"/>
      <c r="B225" s="310" t="s">
        <v>241</v>
      </c>
      <c r="C225" s="310" t="s">
        <v>242</v>
      </c>
      <c r="D225" s="310" t="s">
        <v>3774</v>
      </c>
      <c r="E225" s="310"/>
      <c r="F225" s="310"/>
      <c r="G225" s="310"/>
      <c r="N225" s="310" t="s">
        <v>448</v>
      </c>
      <c r="O225" s="310" t="s">
        <v>3775</v>
      </c>
      <c r="P225" s="310">
        <v>762</v>
      </c>
      <c r="Q225" s="310" t="s">
        <v>449</v>
      </c>
      <c r="R225" s="310" t="s">
        <v>3776</v>
      </c>
      <c r="V225" s="310" t="s">
        <v>43</v>
      </c>
      <c r="W225" s="310" t="s">
        <v>3777</v>
      </c>
      <c r="X225" s="310" t="s">
        <v>3778</v>
      </c>
      <c r="Y225" s="310" t="s">
        <v>3767</v>
      </c>
    </row>
    <row r="226" spans="1:25" x14ac:dyDescent="0.25">
      <c r="A226" s="310"/>
      <c r="B226" s="310" t="s">
        <v>243</v>
      </c>
      <c r="C226" s="310" t="s">
        <v>244</v>
      </c>
      <c r="D226" s="310" t="s">
        <v>3779</v>
      </c>
      <c r="E226" s="310"/>
      <c r="F226" s="310"/>
      <c r="G226" s="310"/>
      <c r="N226" s="310" t="s">
        <v>450</v>
      </c>
      <c r="O226" s="310" t="s">
        <v>3780</v>
      </c>
      <c r="P226" s="310">
        <v>772</v>
      </c>
      <c r="Q226" s="310" t="s">
        <v>451</v>
      </c>
      <c r="R226" s="310" t="s">
        <v>3781</v>
      </c>
      <c r="V226" s="310" t="s">
        <v>34</v>
      </c>
      <c r="W226" s="310">
        <v>1</v>
      </c>
      <c r="X226" s="310" t="s">
        <v>3782</v>
      </c>
      <c r="Y226" s="310" t="s">
        <v>2534</v>
      </c>
    </row>
    <row r="227" spans="1:25" x14ac:dyDescent="0.25">
      <c r="A227" s="310"/>
      <c r="B227" s="310" t="s">
        <v>245</v>
      </c>
      <c r="C227" s="310" t="s">
        <v>246</v>
      </c>
      <c r="D227" s="310" t="s">
        <v>3783</v>
      </c>
      <c r="E227" s="310"/>
      <c r="F227" s="310"/>
      <c r="G227" s="310"/>
      <c r="N227" s="310" t="s">
        <v>452</v>
      </c>
      <c r="O227" s="310" t="s">
        <v>3784</v>
      </c>
      <c r="P227" s="310">
        <v>626</v>
      </c>
      <c r="Q227" s="310" t="s">
        <v>453</v>
      </c>
      <c r="R227" s="310" t="s">
        <v>3785</v>
      </c>
      <c r="V227" s="310" t="s">
        <v>34</v>
      </c>
      <c r="W227" s="310">
        <v>2</v>
      </c>
      <c r="X227" s="310" t="s">
        <v>3786</v>
      </c>
      <c r="Y227" s="310" t="s">
        <v>2534</v>
      </c>
    </row>
    <row r="228" spans="1:25" x14ac:dyDescent="0.25">
      <c r="A228" s="310"/>
      <c r="B228" s="310" t="s">
        <v>247</v>
      </c>
      <c r="C228" s="310" t="s">
        <v>248</v>
      </c>
      <c r="D228" s="310" t="s">
        <v>3787</v>
      </c>
      <c r="E228" s="310"/>
      <c r="F228" s="310"/>
      <c r="G228" s="310"/>
      <c r="N228" s="310" t="s">
        <v>454</v>
      </c>
      <c r="O228" s="310" t="s">
        <v>3788</v>
      </c>
      <c r="P228" s="310">
        <v>795</v>
      </c>
      <c r="Q228" s="310" t="s">
        <v>455</v>
      </c>
      <c r="R228" s="310" t="s">
        <v>3789</v>
      </c>
      <c r="V228" s="310" t="s">
        <v>34</v>
      </c>
      <c r="W228" s="310">
        <v>3</v>
      </c>
      <c r="X228" s="310" t="s">
        <v>2814</v>
      </c>
      <c r="Y228" s="310" t="s">
        <v>2534</v>
      </c>
    </row>
    <row r="229" spans="1:25" x14ac:dyDescent="0.25">
      <c r="A229" s="310"/>
      <c r="B229" s="310" t="s">
        <v>249</v>
      </c>
      <c r="C229" s="310" t="s">
        <v>250</v>
      </c>
      <c r="D229" s="310" t="s">
        <v>3790</v>
      </c>
      <c r="E229" s="310"/>
      <c r="F229" s="310"/>
      <c r="G229" s="310"/>
      <c r="N229" s="310" t="s">
        <v>456</v>
      </c>
      <c r="O229" s="310" t="s">
        <v>3791</v>
      </c>
      <c r="P229" s="310">
        <v>788</v>
      </c>
      <c r="Q229" s="310" t="s">
        <v>457</v>
      </c>
      <c r="R229" s="310" t="s">
        <v>3792</v>
      </c>
      <c r="V229" s="310" t="s">
        <v>34</v>
      </c>
      <c r="W229" s="310">
        <v>4</v>
      </c>
      <c r="X229" s="310" t="s">
        <v>3793</v>
      </c>
      <c r="Y229" s="310" t="s">
        <v>2534</v>
      </c>
    </row>
    <row r="230" spans="1:25" x14ac:dyDescent="0.25">
      <c r="A230" s="310"/>
      <c r="B230" s="310" t="s">
        <v>251</v>
      </c>
      <c r="C230" s="310" t="s">
        <v>252</v>
      </c>
      <c r="D230" s="310" t="s">
        <v>3794</v>
      </c>
      <c r="E230" s="310"/>
      <c r="F230" s="310"/>
      <c r="G230" s="310"/>
      <c r="N230" s="310" t="s">
        <v>458</v>
      </c>
      <c r="O230" s="310" t="s">
        <v>3795</v>
      </c>
      <c r="P230" s="310">
        <v>776</v>
      </c>
      <c r="Q230" s="310" t="s">
        <v>459</v>
      </c>
      <c r="R230" s="310" t="s">
        <v>3796</v>
      </c>
      <c r="V230" s="310" t="s">
        <v>34</v>
      </c>
      <c r="W230" s="310">
        <v>5</v>
      </c>
      <c r="X230" s="310" t="s">
        <v>2818</v>
      </c>
      <c r="Y230" s="310" t="s">
        <v>2534</v>
      </c>
    </row>
    <row r="231" spans="1:25" x14ac:dyDescent="0.25">
      <c r="A231" s="310"/>
      <c r="B231" s="310" t="s">
        <v>52</v>
      </c>
      <c r="C231" s="310" t="s">
        <v>253</v>
      </c>
      <c r="D231" s="310" t="s">
        <v>3797</v>
      </c>
      <c r="E231" s="310"/>
      <c r="F231" s="310"/>
      <c r="G231" s="310"/>
      <c r="N231" s="310" t="s">
        <v>460</v>
      </c>
      <c r="O231" s="310" t="s">
        <v>3798</v>
      </c>
      <c r="P231" s="310">
        <v>792</v>
      </c>
      <c r="Q231" s="310" t="s">
        <v>461</v>
      </c>
      <c r="R231" s="310" t="s">
        <v>3799</v>
      </c>
      <c r="V231" s="310" t="s">
        <v>34</v>
      </c>
      <c r="W231" s="310">
        <v>6</v>
      </c>
      <c r="X231" s="310" t="s">
        <v>3800</v>
      </c>
      <c r="Y231" s="310" t="s">
        <v>2534</v>
      </c>
    </row>
    <row r="232" spans="1:25" x14ac:dyDescent="0.25">
      <c r="A232" s="310"/>
      <c r="B232" s="310" t="s">
        <v>254</v>
      </c>
      <c r="C232" s="310" t="s">
        <v>255</v>
      </c>
      <c r="D232" s="310" t="s">
        <v>3801</v>
      </c>
      <c r="E232" s="310"/>
      <c r="F232" s="310"/>
      <c r="G232" s="310"/>
      <c r="N232" s="310" t="s">
        <v>462</v>
      </c>
      <c r="O232" s="310" t="s">
        <v>3802</v>
      </c>
      <c r="P232" s="310">
        <v>780</v>
      </c>
      <c r="Q232" s="310" t="s">
        <v>463</v>
      </c>
      <c r="R232" s="310" t="s">
        <v>3803</v>
      </c>
      <c r="V232" s="310" t="s">
        <v>34</v>
      </c>
      <c r="W232" s="310">
        <v>7</v>
      </c>
      <c r="X232" s="310" t="s">
        <v>3804</v>
      </c>
      <c r="Y232" s="310" t="s">
        <v>2534</v>
      </c>
    </row>
    <row r="233" spans="1:25" x14ac:dyDescent="0.25">
      <c r="A233" s="310"/>
      <c r="B233" s="310" t="s">
        <v>64</v>
      </c>
      <c r="C233" s="310" t="s">
        <v>256</v>
      </c>
      <c r="D233" s="310" t="s">
        <v>3805</v>
      </c>
      <c r="E233" s="310"/>
      <c r="F233" s="310"/>
      <c r="G233" s="310"/>
      <c r="N233" s="310" t="s">
        <v>464</v>
      </c>
      <c r="O233" s="310" t="s">
        <v>3806</v>
      </c>
      <c r="P233" s="310">
        <v>798</v>
      </c>
      <c r="Q233" s="310" t="s">
        <v>465</v>
      </c>
      <c r="R233" s="310" t="s">
        <v>3807</v>
      </c>
      <c r="V233" s="310" t="s">
        <v>34</v>
      </c>
      <c r="W233" s="310">
        <v>8</v>
      </c>
      <c r="X233" s="310" t="s">
        <v>3808</v>
      </c>
      <c r="Y233" s="310" t="s">
        <v>2534</v>
      </c>
    </row>
    <row r="234" spans="1:25" x14ac:dyDescent="0.25">
      <c r="A234" s="310"/>
      <c r="B234" s="310" t="s">
        <v>257</v>
      </c>
      <c r="C234" s="310" t="s">
        <v>258</v>
      </c>
      <c r="D234" s="310" t="s">
        <v>3809</v>
      </c>
      <c r="E234" s="310"/>
      <c r="F234" s="310"/>
      <c r="G234" s="310"/>
      <c r="N234" s="310" t="s">
        <v>466</v>
      </c>
      <c r="O234" s="310" t="s">
        <v>3810</v>
      </c>
      <c r="P234" s="310">
        <v>158</v>
      </c>
      <c r="Q234" s="310" t="s">
        <v>3811</v>
      </c>
      <c r="R234" s="310" t="s">
        <v>3812</v>
      </c>
      <c r="V234" s="310" t="s">
        <v>34</v>
      </c>
      <c r="W234" s="310">
        <v>9</v>
      </c>
      <c r="X234" s="310" t="s">
        <v>2828</v>
      </c>
      <c r="Y234" s="310" t="s">
        <v>2534</v>
      </c>
    </row>
    <row r="235" spans="1:25" x14ac:dyDescent="0.25">
      <c r="A235" s="310"/>
      <c r="B235" s="310" t="s">
        <v>259</v>
      </c>
      <c r="C235" s="310" t="s">
        <v>260</v>
      </c>
      <c r="D235" s="310" t="s">
        <v>3813</v>
      </c>
      <c r="E235" s="310"/>
      <c r="F235" s="310"/>
      <c r="G235" s="310"/>
      <c r="N235" s="310" t="s">
        <v>468</v>
      </c>
      <c r="O235" s="310" t="s">
        <v>3814</v>
      </c>
      <c r="P235" s="310">
        <v>834</v>
      </c>
      <c r="Q235" s="310" t="s">
        <v>469</v>
      </c>
      <c r="R235" s="310" t="s">
        <v>3815</v>
      </c>
      <c r="V235" s="310" t="s">
        <v>34</v>
      </c>
      <c r="W235" s="310">
        <v>10</v>
      </c>
      <c r="X235" s="310" t="s">
        <v>2832</v>
      </c>
      <c r="Y235" s="310" t="s">
        <v>2534</v>
      </c>
    </row>
    <row r="236" spans="1:25" x14ac:dyDescent="0.25">
      <c r="A236" s="310"/>
      <c r="B236" s="310" t="s">
        <v>261</v>
      </c>
      <c r="C236" s="310" t="s">
        <v>262</v>
      </c>
      <c r="D236" s="310" t="s">
        <v>3816</v>
      </c>
      <c r="E236" s="310"/>
      <c r="F236" s="310"/>
      <c r="G236" s="310"/>
      <c r="N236" s="310" t="s">
        <v>470</v>
      </c>
      <c r="O236" s="310" t="s">
        <v>3817</v>
      </c>
      <c r="P236" s="310">
        <v>804</v>
      </c>
      <c r="Q236" s="310" t="s">
        <v>471</v>
      </c>
      <c r="R236" s="310" t="s">
        <v>3818</v>
      </c>
      <c r="V236" s="310" t="s">
        <v>34</v>
      </c>
      <c r="W236" s="310">
        <v>11</v>
      </c>
      <c r="X236" s="310" t="s">
        <v>3819</v>
      </c>
      <c r="Y236" s="310" t="s">
        <v>2534</v>
      </c>
    </row>
    <row r="237" spans="1:25" x14ac:dyDescent="0.25">
      <c r="A237" s="310"/>
      <c r="B237" s="310" t="s">
        <v>263</v>
      </c>
      <c r="C237" s="310" t="s">
        <v>264</v>
      </c>
      <c r="D237" s="310" t="s">
        <v>3820</v>
      </c>
      <c r="E237" s="310"/>
      <c r="F237" s="310"/>
      <c r="G237" s="310"/>
      <c r="N237" s="310" t="s">
        <v>472</v>
      </c>
      <c r="O237" s="310" t="s">
        <v>3821</v>
      </c>
      <c r="P237" s="310">
        <v>800</v>
      </c>
      <c r="Q237" s="310" t="s">
        <v>473</v>
      </c>
      <c r="R237" s="310" t="s">
        <v>3822</v>
      </c>
      <c r="V237" s="310" t="s">
        <v>33</v>
      </c>
      <c r="W237" s="310">
        <v>1</v>
      </c>
      <c r="X237" s="310" t="s">
        <v>3823</v>
      </c>
      <c r="Y237" s="310" t="s">
        <v>3824</v>
      </c>
    </row>
    <row r="238" spans="1:25" x14ac:dyDescent="0.25">
      <c r="A238" s="310"/>
      <c r="B238" s="310" t="s">
        <v>56</v>
      </c>
      <c r="C238" s="310" t="s">
        <v>265</v>
      </c>
      <c r="D238" s="310" t="s">
        <v>3825</v>
      </c>
      <c r="E238" s="310"/>
      <c r="F238" s="310"/>
      <c r="G238" s="310"/>
      <c r="N238" s="310" t="s">
        <v>474</v>
      </c>
      <c r="O238" s="310" t="s">
        <v>3826</v>
      </c>
      <c r="P238" s="310">
        <v>581</v>
      </c>
      <c r="Q238" s="310" t="s">
        <v>3827</v>
      </c>
      <c r="R238" s="310" t="s">
        <v>3828</v>
      </c>
      <c r="V238" s="310" t="s">
        <v>33</v>
      </c>
      <c r="W238" s="310">
        <v>2</v>
      </c>
      <c r="X238" s="310" t="s">
        <v>3829</v>
      </c>
      <c r="Y238" s="310" t="s">
        <v>3824</v>
      </c>
    </row>
    <row r="239" spans="1:25" x14ac:dyDescent="0.25">
      <c r="A239" s="310"/>
      <c r="B239" s="310" t="s">
        <v>266</v>
      </c>
      <c r="C239" s="310" t="s">
        <v>267</v>
      </c>
      <c r="D239" s="310" t="s">
        <v>3830</v>
      </c>
      <c r="E239" s="310"/>
      <c r="F239" s="310"/>
      <c r="G239" s="310"/>
      <c r="N239" s="310" t="s">
        <v>9</v>
      </c>
      <c r="O239" s="310" t="s">
        <v>1483</v>
      </c>
      <c r="P239" s="310">
        <v>840</v>
      </c>
      <c r="Q239" s="310" t="s">
        <v>3831</v>
      </c>
      <c r="R239" s="310" t="s">
        <v>3832</v>
      </c>
      <c r="V239" s="310" t="s">
        <v>33</v>
      </c>
      <c r="W239" s="310">
        <v>3</v>
      </c>
      <c r="X239" s="310" t="s">
        <v>3833</v>
      </c>
      <c r="Y239" s="310" t="s">
        <v>3824</v>
      </c>
    </row>
    <row r="240" spans="1:25" x14ac:dyDescent="0.25">
      <c r="A240" s="310"/>
      <c r="B240" s="310" t="s">
        <v>268</v>
      </c>
      <c r="C240" s="310" t="s">
        <v>269</v>
      </c>
      <c r="D240" s="310" t="s">
        <v>3834</v>
      </c>
      <c r="E240" s="310"/>
      <c r="F240" s="310"/>
      <c r="G240" s="310"/>
      <c r="N240" s="310" t="s">
        <v>476</v>
      </c>
      <c r="O240" s="310" t="s">
        <v>3835</v>
      </c>
      <c r="P240" s="310">
        <v>858</v>
      </c>
      <c r="Q240" s="310" t="s">
        <v>477</v>
      </c>
      <c r="R240" s="310" t="s">
        <v>3836</v>
      </c>
      <c r="V240" s="310" t="s">
        <v>33</v>
      </c>
      <c r="W240" s="310">
        <v>4</v>
      </c>
      <c r="X240" s="310" t="s">
        <v>3837</v>
      </c>
      <c r="Y240" s="310" t="s">
        <v>3824</v>
      </c>
    </row>
    <row r="241" spans="1:25" x14ac:dyDescent="0.25">
      <c r="A241" s="310"/>
      <c r="B241" s="310" t="s">
        <v>270</v>
      </c>
      <c r="C241" s="310" t="s">
        <v>271</v>
      </c>
      <c r="D241" s="310" t="s">
        <v>3838</v>
      </c>
      <c r="E241" s="310"/>
      <c r="F241" s="310"/>
      <c r="G241" s="310"/>
      <c r="N241" s="310" t="s">
        <v>478</v>
      </c>
      <c r="O241" s="310" t="s">
        <v>3839</v>
      </c>
      <c r="P241" s="310">
        <v>860</v>
      </c>
      <c r="Q241" s="310" t="s">
        <v>479</v>
      </c>
      <c r="R241" s="310" t="s">
        <v>3840</v>
      </c>
      <c r="V241" s="310" t="s">
        <v>33</v>
      </c>
      <c r="W241" s="310">
        <v>5</v>
      </c>
      <c r="X241" s="310" t="s">
        <v>3841</v>
      </c>
      <c r="Y241" s="310" t="s">
        <v>3824</v>
      </c>
    </row>
    <row r="242" spans="1:25" x14ac:dyDescent="0.25">
      <c r="A242" s="310"/>
      <c r="B242" s="310" t="s">
        <v>272</v>
      </c>
      <c r="C242" s="310" t="s">
        <v>273</v>
      </c>
      <c r="D242" s="310" t="s">
        <v>3842</v>
      </c>
      <c r="E242" s="310"/>
      <c r="F242" s="310"/>
      <c r="G242" s="310"/>
      <c r="N242" s="310" t="s">
        <v>480</v>
      </c>
      <c r="O242" s="310" t="s">
        <v>3843</v>
      </c>
      <c r="P242" s="310">
        <v>336</v>
      </c>
      <c r="Q242" s="310" t="s">
        <v>3844</v>
      </c>
      <c r="R242" s="310" t="s">
        <v>3845</v>
      </c>
      <c r="V242" s="310" t="s">
        <v>33</v>
      </c>
      <c r="W242" s="310">
        <v>6</v>
      </c>
      <c r="X242" s="310" t="s">
        <v>3846</v>
      </c>
      <c r="Y242" s="310" t="s">
        <v>3824</v>
      </c>
    </row>
    <row r="243" spans="1:25" x14ac:dyDescent="0.25">
      <c r="A243" s="310"/>
      <c r="B243" s="310" t="s">
        <v>274</v>
      </c>
      <c r="C243" s="310" t="s">
        <v>275</v>
      </c>
      <c r="D243" s="310" t="s">
        <v>3847</v>
      </c>
      <c r="E243" s="310"/>
      <c r="F243" s="310"/>
      <c r="G243" s="310"/>
      <c r="N243" s="310" t="s">
        <v>482</v>
      </c>
      <c r="O243" s="310" t="s">
        <v>3848</v>
      </c>
      <c r="P243" s="310">
        <v>670</v>
      </c>
      <c r="Q243" s="310" t="s">
        <v>483</v>
      </c>
      <c r="R243" s="310" t="s">
        <v>3849</v>
      </c>
      <c r="V243" s="310" t="s">
        <v>33</v>
      </c>
      <c r="W243" s="310">
        <v>7</v>
      </c>
      <c r="X243" s="310" t="s">
        <v>3850</v>
      </c>
      <c r="Y243" s="310" t="s">
        <v>3824</v>
      </c>
    </row>
    <row r="244" spans="1:25" x14ac:dyDescent="0.25">
      <c r="A244" s="310"/>
      <c r="B244" s="310" t="s">
        <v>276</v>
      </c>
      <c r="C244" s="310" t="s">
        <v>277</v>
      </c>
      <c r="D244" s="310" t="s">
        <v>3851</v>
      </c>
      <c r="E244" s="310"/>
      <c r="F244" s="310"/>
      <c r="G244" s="310"/>
      <c r="N244" s="310" t="s">
        <v>484</v>
      </c>
      <c r="O244" s="310" t="s">
        <v>3852</v>
      </c>
      <c r="P244" s="310">
        <v>862</v>
      </c>
      <c r="Q244" s="310" t="s">
        <v>3853</v>
      </c>
      <c r="R244" s="310" t="s">
        <v>3854</v>
      </c>
      <c r="V244" s="310" t="s">
        <v>33</v>
      </c>
      <c r="W244" s="310">
        <v>8</v>
      </c>
      <c r="X244" s="310" t="s">
        <v>3855</v>
      </c>
      <c r="Y244" s="310" t="s">
        <v>3824</v>
      </c>
    </row>
    <row r="245" spans="1:25" x14ac:dyDescent="0.25">
      <c r="A245" s="310"/>
      <c r="B245" s="310" t="s">
        <v>278</v>
      </c>
      <c r="C245" s="310" t="s">
        <v>279</v>
      </c>
      <c r="D245" s="310" t="s">
        <v>3856</v>
      </c>
      <c r="E245" s="310"/>
      <c r="F245" s="310"/>
      <c r="G245" s="310"/>
      <c r="N245" s="310" t="s">
        <v>486</v>
      </c>
      <c r="O245" s="310" t="s">
        <v>3857</v>
      </c>
      <c r="P245" s="310">
        <v>92</v>
      </c>
      <c r="Q245" s="310" t="s">
        <v>3858</v>
      </c>
      <c r="R245" s="310" t="s">
        <v>3859</v>
      </c>
      <c r="V245" s="310" t="s">
        <v>33</v>
      </c>
      <c r="W245" s="310">
        <v>9</v>
      </c>
      <c r="X245" s="310" t="s">
        <v>3860</v>
      </c>
      <c r="Y245" s="310" t="s">
        <v>3824</v>
      </c>
    </row>
    <row r="246" spans="1:25" x14ac:dyDescent="0.25">
      <c r="A246" s="310"/>
      <c r="B246" s="310" t="s">
        <v>280</v>
      </c>
      <c r="C246" s="310" t="s">
        <v>281</v>
      </c>
      <c r="D246" s="310" t="s">
        <v>3861</v>
      </c>
      <c r="E246" s="310"/>
      <c r="F246" s="310"/>
      <c r="G246" s="310"/>
      <c r="N246" s="310" t="s">
        <v>488</v>
      </c>
      <c r="O246" s="310" t="s">
        <v>3862</v>
      </c>
      <c r="P246" s="310">
        <v>850</v>
      </c>
      <c r="Q246" s="310" t="s">
        <v>3863</v>
      </c>
      <c r="R246" s="310" t="s">
        <v>3864</v>
      </c>
      <c r="V246" s="310" t="s">
        <v>33</v>
      </c>
      <c r="W246" s="310">
        <v>10</v>
      </c>
      <c r="X246" s="310" t="s">
        <v>3865</v>
      </c>
      <c r="Y246" s="310" t="s">
        <v>3824</v>
      </c>
    </row>
    <row r="247" spans="1:25" x14ac:dyDescent="0.25">
      <c r="A247" s="310"/>
      <c r="B247" s="310" t="s">
        <v>282</v>
      </c>
      <c r="C247" s="310" t="s">
        <v>283</v>
      </c>
      <c r="D247" s="310" t="s">
        <v>3866</v>
      </c>
      <c r="E247" s="310"/>
      <c r="F247" s="310"/>
      <c r="G247" s="310"/>
      <c r="N247" s="310" t="s">
        <v>490</v>
      </c>
      <c r="O247" s="310" t="s">
        <v>3867</v>
      </c>
      <c r="P247" s="310">
        <v>704</v>
      </c>
      <c r="Q247" s="310" t="s">
        <v>491</v>
      </c>
      <c r="R247" s="310" t="s">
        <v>3868</v>
      </c>
      <c r="V247" s="310" t="s">
        <v>33</v>
      </c>
      <c r="W247" s="310">
        <v>11</v>
      </c>
      <c r="X247" s="310" t="s">
        <v>3869</v>
      </c>
      <c r="Y247" s="310" t="s">
        <v>3824</v>
      </c>
    </row>
    <row r="248" spans="1:25" x14ac:dyDescent="0.25">
      <c r="A248" s="310"/>
      <c r="B248" s="310" t="s">
        <v>284</v>
      </c>
      <c r="C248" s="310" t="s">
        <v>285</v>
      </c>
      <c r="D248" s="310" t="s">
        <v>3870</v>
      </c>
      <c r="E248" s="310"/>
      <c r="F248" s="310"/>
      <c r="G248" s="310"/>
      <c r="N248" s="310" t="s">
        <v>492</v>
      </c>
      <c r="O248" s="310" t="s">
        <v>3871</v>
      </c>
      <c r="P248" s="310">
        <v>548</v>
      </c>
      <c r="Q248" s="310" t="s">
        <v>493</v>
      </c>
      <c r="R248" s="310" t="s">
        <v>3872</v>
      </c>
      <c r="V248" s="310" t="s">
        <v>33</v>
      </c>
      <c r="W248" s="310">
        <v>12</v>
      </c>
      <c r="X248" s="310" t="s">
        <v>3873</v>
      </c>
      <c r="Y248" s="310" t="s">
        <v>3824</v>
      </c>
    </row>
    <row r="249" spans="1:25" x14ac:dyDescent="0.25">
      <c r="A249" s="310"/>
      <c r="B249" s="310" t="s">
        <v>286</v>
      </c>
      <c r="C249" s="310" t="s">
        <v>287</v>
      </c>
      <c r="D249" s="310" t="s">
        <v>3874</v>
      </c>
      <c r="E249" s="310"/>
      <c r="F249" s="310"/>
      <c r="G249" s="310"/>
      <c r="N249" s="310" t="s">
        <v>494</v>
      </c>
      <c r="O249" s="310" t="s">
        <v>3875</v>
      </c>
      <c r="P249" s="310">
        <v>876</v>
      </c>
      <c r="Q249" s="310" t="s">
        <v>495</v>
      </c>
      <c r="R249" s="310" t="s">
        <v>3876</v>
      </c>
      <c r="V249" s="310" t="s">
        <v>33</v>
      </c>
      <c r="W249" s="310">
        <v>13</v>
      </c>
      <c r="X249" s="310" t="s">
        <v>3877</v>
      </c>
      <c r="Y249" s="310" t="s">
        <v>3824</v>
      </c>
    </row>
    <row r="250" spans="1:25" x14ac:dyDescent="0.25">
      <c r="A250" s="310"/>
      <c r="B250" s="310" t="s">
        <v>288</v>
      </c>
      <c r="C250" s="310" t="s">
        <v>3317</v>
      </c>
      <c r="D250" s="310" t="s">
        <v>3878</v>
      </c>
      <c r="E250" s="310"/>
      <c r="F250" s="310"/>
      <c r="G250" s="310"/>
      <c r="N250" s="310" t="s">
        <v>496</v>
      </c>
      <c r="O250" s="310" t="s">
        <v>3879</v>
      </c>
      <c r="P250" s="310">
        <v>882</v>
      </c>
      <c r="Q250" s="310" t="s">
        <v>497</v>
      </c>
      <c r="R250" s="310" t="s">
        <v>3880</v>
      </c>
      <c r="V250" s="310" t="s">
        <v>33</v>
      </c>
      <c r="W250" s="310">
        <v>14</v>
      </c>
      <c r="X250" s="310" t="s">
        <v>3881</v>
      </c>
      <c r="Y250" s="310" t="s">
        <v>3824</v>
      </c>
    </row>
    <row r="251" spans="1:25" x14ac:dyDescent="0.25">
      <c r="A251" s="310"/>
      <c r="B251" s="310" t="s">
        <v>290</v>
      </c>
      <c r="C251" s="310" t="s">
        <v>291</v>
      </c>
      <c r="D251" s="310" t="s">
        <v>3882</v>
      </c>
      <c r="E251" s="310"/>
      <c r="F251" s="310"/>
      <c r="G251" s="310"/>
      <c r="N251" s="310" t="s">
        <v>498</v>
      </c>
      <c r="O251" s="310" t="s">
        <v>3883</v>
      </c>
      <c r="P251" s="310">
        <v>887</v>
      </c>
      <c r="Q251" s="310" t="s">
        <v>499</v>
      </c>
      <c r="R251" s="310" t="s">
        <v>3884</v>
      </c>
      <c r="V251" s="310" t="s">
        <v>33</v>
      </c>
      <c r="W251" s="310">
        <v>15</v>
      </c>
      <c r="X251" s="310" t="s">
        <v>3885</v>
      </c>
      <c r="Y251" s="310" t="s">
        <v>3824</v>
      </c>
    </row>
    <row r="252" spans="1:25" x14ac:dyDescent="0.25">
      <c r="A252" s="310"/>
      <c r="B252" s="310" t="s">
        <v>292</v>
      </c>
      <c r="C252" s="310" t="s">
        <v>293</v>
      </c>
      <c r="D252" s="310" t="s">
        <v>3886</v>
      </c>
      <c r="E252" s="310"/>
      <c r="F252" s="310"/>
      <c r="G252" s="310"/>
      <c r="N252" s="310" t="s">
        <v>500</v>
      </c>
      <c r="O252" s="310" t="s">
        <v>3887</v>
      </c>
      <c r="P252" s="310">
        <v>175</v>
      </c>
      <c r="Q252" s="310" t="s">
        <v>501</v>
      </c>
      <c r="R252" s="310" t="s">
        <v>501</v>
      </c>
      <c r="V252" s="310" t="s">
        <v>33</v>
      </c>
      <c r="W252" s="310">
        <v>16</v>
      </c>
      <c r="X252" s="310" t="s">
        <v>3888</v>
      </c>
      <c r="Y252" s="310" t="s">
        <v>3824</v>
      </c>
    </row>
    <row r="253" spans="1:25" x14ac:dyDescent="0.25">
      <c r="A253" s="310"/>
      <c r="B253" s="310" t="s">
        <v>294</v>
      </c>
      <c r="C253" s="310" t="s">
        <v>295</v>
      </c>
      <c r="D253" s="310" t="s">
        <v>3889</v>
      </c>
      <c r="E253" s="310"/>
      <c r="F253" s="310"/>
      <c r="G253" s="310"/>
      <c r="N253" s="310" t="s">
        <v>502</v>
      </c>
      <c r="O253" s="310" t="s">
        <v>3890</v>
      </c>
      <c r="P253" s="310">
        <v>710</v>
      </c>
      <c r="Q253" s="310" t="s">
        <v>503</v>
      </c>
      <c r="R253" s="310" t="s">
        <v>3891</v>
      </c>
      <c r="V253" s="310" t="s">
        <v>33</v>
      </c>
      <c r="W253" s="310">
        <v>17</v>
      </c>
      <c r="X253" s="310" t="s">
        <v>3892</v>
      </c>
      <c r="Y253" s="310" t="s">
        <v>3824</v>
      </c>
    </row>
    <row r="254" spans="1:25" x14ac:dyDescent="0.25">
      <c r="A254" s="310"/>
      <c r="B254" s="310" t="s">
        <v>296</v>
      </c>
      <c r="C254" s="310" t="s">
        <v>297</v>
      </c>
      <c r="D254" s="310" t="s">
        <v>3893</v>
      </c>
      <c r="E254" s="310"/>
      <c r="F254" s="310"/>
      <c r="G254" s="310"/>
      <c r="N254" s="310" t="s">
        <v>504</v>
      </c>
      <c r="O254" s="310" t="s">
        <v>3894</v>
      </c>
      <c r="P254" s="310">
        <v>894</v>
      </c>
      <c r="Q254" s="310" t="s">
        <v>505</v>
      </c>
      <c r="R254" s="310" t="s">
        <v>3895</v>
      </c>
      <c r="V254" s="310" t="s">
        <v>33</v>
      </c>
      <c r="W254" s="310">
        <v>18</v>
      </c>
      <c r="X254" s="310" t="s">
        <v>3896</v>
      </c>
      <c r="Y254" s="310" t="s">
        <v>3824</v>
      </c>
    </row>
    <row r="255" spans="1:25" x14ac:dyDescent="0.25">
      <c r="A255" s="310"/>
      <c r="B255" s="310" t="s">
        <v>3897</v>
      </c>
      <c r="C255" s="310" t="s">
        <v>3898</v>
      </c>
      <c r="D255" s="310" t="s">
        <v>3899</v>
      </c>
      <c r="E255" s="310"/>
      <c r="F255" s="310"/>
      <c r="G255" s="310"/>
      <c r="N255" s="310" t="s">
        <v>506</v>
      </c>
      <c r="O255" s="310" t="s">
        <v>3900</v>
      </c>
      <c r="P255" s="310">
        <v>716</v>
      </c>
      <c r="Q255" s="310" t="s">
        <v>507</v>
      </c>
      <c r="R255" s="310" t="s">
        <v>3901</v>
      </c>
      <c r="V255" s="310" t="s">
        <v>33</v>
      </c>
      <c r="W255" s="310">
        <v>19</v>
      </c>
      <c r="X255" s="310" t="s">
        <v>3902</v>
      </c>
      <c r="Y255" s="310" t="s">
        <v>3824</v>
      </c>
    </row>
    <row r="256" spans="1:25" x14ac:dyDescent="0.25">
      <c r="A256" s="310"/>
      <c r="B256" s="310" t="s">
        <v>298</v>
      </c>
      <c r="C256" s="310" t="s">
        <v>299</v>
      </c>
      <c r="D256" s="310" t="s">
        <v>3903</v>
      </c>
      <c r="E256" s="310"/>
      <c r="F256" s="310"/>
      <c r="G256" s="310"/>
      <c r="V256" s="310" t="s">
        <v>33</v>
      </c>
      <c r="W256" s="310">
        <v>20</v>
      </c>
      <c r="X256" s="310" t="s">
        <v>3904</v>
      </c>
      <c r="Y256" s="310" t="s">
        <v>3824</v>
      </c>
    </row>
    <row r="257" spans="1:25" x14ac:dyDescent="0.25">
      <c r="A257" s="310"/>
      <c r="B257" s="310" t="s">
        <v>300</v>
      </c>
      <c r="C257" s="310" t="s">
        <v>301</v>
      </c>
      <c r="D257" s="310" t="s">
        <v>3905</v>
      </c>
      <c r="E257" s="310"/>
      <c r="F257" s="310"/>
      <c r="G257" s="310"/>
      <c r="V257" s="310" t="s">
        <v>33</v>
      </c>
      <c r="W257" s="310">
        <v>21</v>
      </c>
      <c r="X257" s="310" t="s">
        <v>3906</v>
      </c>
      <c r="Y257" s="310" t="s">
        <v>3824</v>
      </c>
    </row>
    <row r="258" spans="1:25" x14ac:dyDescent="0.25">
      <c r="A258" s="310"/>
      <c r="B258" s="310" t="s">
        <v>302</v>
      </c>
      <c r="C258" s="310" t="s">
        <v>303</v>
      </c>
      <c r="D258" s="310" t="s">
        <v>3907</v>
      </c>
      <c r="E258" s="310"/>
      <c r="F258" s="310"/>
      <c r="G258" s="310"/>
      <c r="V258" s="310" t="s">
        <v>33</v>
      </c>
      <c r="W258" s="310">
        <v>22</v>
      </c>
      <c r="X258" s="310" t="s">
        <v>3908</v>
      </c>
      <c r="Y258" s="310" t="s">
        <v>3824</v>
      </c>
    </row>
    <row r="259" spans="1:25" x14ac:dyDescent="0.25">
      <c r="A259" s="310"/>
      <c r="B259" s="310" t="s">
        <v>3909</v>
      </c>
      <c r="C259" s="310" t="s">
        <v>3909</v>
      </c>
      <c r="D259" s="310" t="s">
        <v>3910</v>
      </c>
      <c r="E259" s="310"/>
      <c r="F259" s="310"/>
      <c r="G259" s="310"/>
      <c r="V259" s="310" t="s">
        <v>33</v>
      </c>
      <c r="W259" s="310">
        <v>23</v>
      </c>
      <c r="X259" s="310" t="s">
        <v>3911</v>
      </c>
      <c r="Y259" s="310" t="s">
        <v>3824</v>
      </c>
    </row>
    <row r="260" spans="1:25" x14ac:dyDescent="0.25">
      <c r="A260" s="310"/>
      <c r="B260" s="310" t="s">
        <v>304</v>
      </c>
      <c r="C260" s="310" t="s">
        <v>3912</v>
      </c>
      <c r="D260" s="310" t="s">
        <v>3913</v>
      </c>
      <c r="E260" s="310"/>
      <c r="F260" s="310"/>
      <c r="G260" s="310"/>
      <c r="V260" s="310" t="s">
        <v>33</v>
      </c>
      <c r="W260" s="310">
        <v>24</v>
      </c>
      <c r="X260" s="310" t="s">
        <v>3914</v>
      </c>
      <c r="Y260" s="310" t="s">
        <v>3824</v>
      </c>
    </row>
    <row r="261" spans="1:25" x14ac:dyDescent="0.25">
      <c r="A261" s="310"/>
      <c r="B261" s="310" t="s">
        <v>306</v>
      </c>
      <c r="C261" s="310" t="s">
        <v>307</v>
      </c>
      <c r="D261" s="310" t="s">
        <v>3915</v>
      </c>
      <c r="E261" s="310"/>
      <c r="F261" s="310"/>
      <c r="G261" s="310"/>
      <c r="V261" s="310" t="s">
        <v>33</v>
      </c>
      <c r="W261" s="310">
        <v>25</v>
      </c>
      <c r="X261" s="310" t="s">
        <v>3916</v>
      </c>
      <c r="Y261" s="310" t="s">
        <v>3824</v>
      </c>
    </row>
    <row r="262" spans="1:25" x14ac:dyDescent="0.25">
      <c r="A262" s="310"/>
      <c r="B262" s="310" t="s">
        <v>308</v>
      </c>
      <c r="C262" s="310" t="s">
        <v>309</v>
      </c>
      <c r="D262" s="310" t="s">
        <v>3917</v>
      </c>
      <c r="E262" s="310"/>
      <c r="F262" s="310"/>
      <c r="G262" s="310"/>
      <c r="V262" s="310" t="s">
        <v>33</v>
      </c>
      <c r="W262" s="310">
        <v>26</v>
      </c>
      <c r="X262" s="310" t="s">
        <v>3918</v>
      </c>
      <c r="Y262" s="310" t="s">
        <v>3824</v>
      </c>
    </row>
    <row r="263" spans="1:25" x14ac:dyDescent="0.25">
      <c r="A263" s="310"/>
      <c r="B263" s="310" t="s">
        <v>310</v>
      </c>
      <c r="C263" s="310" t="s">
        <v>311</v>
      </c>
      <c r="D263" s="310" t="s">
        <v>3919</v>
      </c>
      <c r="E263" s="310"/>
      <c r="F263" s="310"/>
      <c r="G263" s="310"/>
      <c r="V263" s="310" t="s">
        <v>33</v>
      </c>
      <c r="W263" s="310">
        <v>27</v>
      </c>
      <c r="X263" s="310" t="s">
        <v>3920</v>
      </c>
      <c r="Y263" s="310" t="s">
        <v>3824</v>
      </c>
    </row>
    <row r="264" spans="1:25" x14ac:dyDescent="0.25">
      <c r="A264" s="310"/>
      <c r="B264" s="310" t="s">
        <v>312</v>
      </c>
      <c r="C264" s="310" t="s">
        <v>313</v>
      </c>
      <c r="D264" s="310" t="s">
        <v>3921</v>
      </c>
      <c r="E264" s="310"/>
      <c r="F264" s="310"/>
      <c r="G264" s="310"/>
      <c r="V264" s="310" t="s">
        <v>33</v>
      </c>
      <c r="W264" s="310">
        <v>28</v>
      </c>
      <c r="X264" s="310" t="s">
        <v>3922</v>
      </c>
      <c r="Y264" s="310" t="s">
        <v>3824</v>
      </c>
    </row>
    <row r="265" spans="1:25" x14ac:dyDescent="0.25">
      <c r="A265" s="310"/>
      <c r="B265" s="310" t="s">
        <v>314</v>
      </c>
      <c r="C265" s="310" t="s">
        <v>315</v>
      </c>
      <c r="D265" s="310" t="s">
        <v>3923</v>
      </c>
      <c r="E265" s="310"/>
      <c r="F265" s="310"/>
      <c r="G265" s="310"/>
      <c r="V265" s="310" t="s">
        <v>33</v>
      </c>
      <c r="W265" s="310">
        <v>29</v>
      </c>
      <c r="X265" s="310" t="s">
        <v>3924</v>
      </c>
      <c r="Y265" s="310" t="s">
        <v>3824</v>
      </c>
    </row>
    <row r="266" spans="1:25" x14ac:dyDescent="0.25">
      <c r="A266" s="310"/>
      <c r="B266" s="310" t="s">
        <v>316</v>
      </c>
      <c r="C266" s="310" t="s">
        <v>317</v>
      </c>
      <c r="D266" s="310" t="s">
        <v>3925</v>
      </c>
      <c r="E266" s="310"/>
      <c r="F266" s="310"/>
      <c r="G266" s="310"/>
      <c r="V266" s="310" t="s">
        <v>33</v>
      </c>
      <c r="W266" s="310">
        <v>30</v>
      </c>
      <c r="X266" s="310" t="s">
        <v>3926</v>
      </c>
      <c r="Y266" s="310" t="s">
        <v>3824</v>
      </c>
    </row>
    <row r="267" spans="1:25" x14ac:dyDescent="0.25">
      <c r="A267" s="310"/>
      <c r="B267" s="310" t="s">
        <v>318</v>
      </c>
      <c r="C267" s="310" t="s">
        <v>319</v>
      </c>
      <c r="D267" s="310" t="s">
        <v>3927</v>
      </c>
      <c r="E267" s="310"/>
      <c r="F267" s="310"/>
      <c r="G267" s="310"/>
      <c r="V267" s="310" t="s">
        <v>33</v>
      </c>
      <c r="W267" s="310">
        <v>31</v>
      </c>
      <c r="X267" s="310" t="s">
        <v>3928</v>
      </c>
      <c r="Y267" s="310" t="s">
        <v>3824</v>
      </c>
    </row>
    <row r="268" spans="1:25" x14ac:dyDescent="0.25">
      <c r="A268" s="310"/>
      <c r="B268" s="310" t="s">
        <v>3929</v>
      </c>
      <c r="C268" s="310" t="s">
        <v>3930</v>
      </c>
      <c r="D268" s="310" t="s">
        <v>3931</v>
      </c>
      <c r="E268" s="310"/>
      <c r="F268" s="310"/>
      <c r="G268" s="310"/>
      <c r="V268" s="310" t="s">
        <v>33</v>
      </c>
      <c r="W268" s="310">
        <v>32</v>
      </c>
      <c r="X268" s="310" t="s">
        <v>3932</v>
      </c>
      <c r="Y268" s="310" t="s">
        <v>3824</v>
      </c>
    </row>
    <row r="269" spans="1:25" x14ac:dyDescent="0.25">
      <c r="A269" s="310"/>
      <c r="B269" s="310" t="s">
        <v>320</v>
      </c>
      <c r="C269" s="310" t="s">
        <v>321</v>
      </c>
      <c r="D269" s="310" t="s">
        <v>3933</v>
      </c>
      <c r="E269" s="310"/>
      <c r="F269" s="310"/>
      <c r="G269" s="310"/>
      <c r="V269" s="310" t="s">
        <v>33</v>
      </c>
      <c r="W269" s="310">
        <v>33</v>
      </c>
      <c r="X269" s="310" t="s">
        <v>3934</v>
      </c>
      <c r="Y269" s="310" t="s">
        <v>3824</v>
      </c>
    </row>
    <row r="270" spans="1:25" x14ac:dyDescent="0.25">
      <c r="A270" s="310"/>
      <c r="B270" s="310" t="s">
        <v>322</v>
      </c>
      <c r="C270" s="310" t="s">
        <v>323</v>
      </c>
      <c r="D270" s="310" t="s">
        <v>3935</v>
      </c>
      <c r="E270" s="310"/>
      <c r="F270" s="310"/>
      <c r="G270" s="310"/>
      <c r="V270" s="310" t="s">
        <v>33</v>
      </c>
      <c r="W270" s="310">
        <v>34</v>
      </c>
      <c r="X270" s="310" t="s">
        <v>3936</v>
      </c>
      <c r="Y270" s="310" t="s">
        <v>3824</v>
      </c>
    </row>
    <row r="271" spans="1:25" x14ac:dyDescent="0.25">
      <c r="A271" s="310"/>
      <c r="B271" s="310" t="s">
        <v>324</v>
      </c>
      <c r="C271" s="310" t="s">
        <v>325</v>
      </c>
      <c r="D271" s="310" t="s">
        <v>3937</v>
      </c>
      <c r="E271" s="310"/>
      <c r="F271" s="310"/>
      <c r="G271" s="310"/>
      <c r="V271" s="310" t="s">
        <v>33</v>
      </c>
      <c r="W271" s="310">
        <v>35</v>
      </c>
      <c r="X271" s="310" t="s">
        <v>3938</v>
      </c>
      <c r="Y271" s="310" t="s">
        <v>3824</v>
      </c>
    </row>
    <row r="272" spans="1:25" x14ac:dyDescent="0.25">
      <c r="A272" s="310"/>
      <c r="B272" s="310" t="s">
        <v>326</v>
      </c>
      <c r="C272" s="310" t="s">
        <v>327</v>
      </c>
      <c r="D272" s="310" t="s">
        <v>3939</v>
      </c>
      <c r="E272" s="310"/>
      <c r="F272" s="310"/>
      <c r="G272" s="310"/>
      <c r="V272" s="310" t="s">
        <v>33</v>
      </c>
      <c r="W272" s="310">
        <v>36</v>
      </c>
      <c r="X272" s="310" t="s">
        <v>3940</v>
      </c>
      <c r="Y272" s="310" t="s">
        <v>3824</v>
      </c>
    </row>
    <row r="273" spans="1:25" x14ac:dyDescent="0.25">
      <c r="A273" s="310"/>
      <c r="B273" s="310" t="s">
        <v>328</v>
      </c>
      <c r="C273" s="310" t="s">
        <v>329</v>
      </c>
      <c r="D273" s="310" t="s">
        <v>3941</v>
      </c>
      <c r="E273" s="310"/>
      <c r="F273" s="310"/>
      <c r="G273" s="310"/>
      <c r="V273" s="310" t="s">
        <v>33</v>
      </c>
      <c r="W273" s="310">
        <v>37</v>
      </c>
      <c r="X273" s="310" t="s">
        <v>3942</v>
      </c>
      <c r="Y273" s="310" t="s">
        <v>3824</v>
      </c>
    </row>
    <row r="274" spans="1:25" x14ac:dyDescent="0.25">
      <c r="A274" s="310"/>
      <c r="B274" s="310" t="s">
        <v>330</v>
      </c>
      <c r="C274" s="310" t="s">
        <v>331</v>
      </c>
      <c r="D274" s="310" t="s">
        <v>3943</v>
      </c>
      <c r="E274" s="310"/>
      <c r="F274" s="310"/>
      <c r="G274" s="310"/>
      <c r="V274" s="310" t="s">
        <v>33</v>
      </c>
      <c r="W274" s="310">
        <v>38</v>
      </c>
      <c r="X274" s="310" t="s">
        <v>3944</v>
      </c>
      <c r="Y274" s="310" t="s">
        <v>3824</v>
      </c>
    </row>
    <row r="275" spans="1:25" x14ac:dyDescent="0.25">
      <c r="A275" s="310"/>
      <c r="B275" s="310" t="s">
        <v>332</v>
      </c>
      <c r="C275" s="310" t="s">
        <v>333</v>
      </c>
      <c r="D275" s="310" t="s">
        <v>3945</v>
      </c>
      <c r="E275" s="310"/>
      <c r="F275" s="310"/>
      <c r="G275" s="310"/>
      <c r="V275" s="310" t="s">
        <v>33</v>
      </c>
      <c r="W275" s="310">
        <v>39</v>
      </c>
      <c r="X275" s="310" t="s">
        <v>3946</v>
      </c>
      <c r="Y275" s="310" t="s">
        <v>3824</v>
      </c>
    </row>
    <row r="276" spans="1:25" x14ac:dyDescent="0.25">
      <c r="A276" s="310"/>
      <c r="B276" s="310" t="s">
        <v>334</v>
      </c>
      <c r="C276" s="310" t="s">
        <v>335</v>
      </c>
      <c r="D276" s="310" t="s">
        <v>3947</v>
      </c>
      <c r="E276" s="310"/>
      <c r="F276" s="310"/>
      <c r="G276" s="310"/>
      <c r="V276" s="310" t="s">
        <v>33</v>
      </c>
      <c r="W276" s="310">
        <v>40</v>
      </c>
      <c r="X276" s="310" t="s">
        <v>3948</v>
      </c>
      <c r="Y276" s="310" t="s">
        <v>3824</v>
      </c>
    </row>
    <row r="277" spans="1:25" x14ac:dyDescent="0.25">
      <c r="A277" s="310"/>
      <c r="B277" s="310" t="s">
        <v>336</v>
      </c>
      <c r="C277" s="310" t="s">
        <v>337</v>
      </c>
      <c r="D277" s="310" t="s">
        <v>3949</v>
      </c>
      <c r="E277" s="310"/>
      <c r="F277" s="310"/>
      <c r="G277" s="310"/>
      <c r="V277" s="310" t="s">
        <v>33</v>
      </c>
      <c r="W277" s="310">
        <v>41</v>
      </c>
      <c r="X277" s="310" t="s">
        <v>3950</v>
      </c>
      <c r="Y277" s="310" t="s">
        <v>3824</v>
      </c>
    </row>
    <row r="278" spans="1:25" x14ac:dyDescent="0.25">
      <c r="A278" s="310"/>
      <c r="B278" s="310" t="s">
        <v>3951</v>
      </c>
      <c r="C278" s="310" t="s">
        <v>3952</v>
      </c>
      <c r="D278" s="310" t="s">
        <v>3953</v>
      </c>
      <c r="E278" s="310"/>
      <c r="F278" s="310"/>
      <c r="G278" s="310"/>
      <c r="V278" s="310" t="s">
        <v>33</v>
      </c>
      <c r="W278" s="310">
        <v>42</v>
      </c>
      <c r="X278" s="310" t="s">
        <v>3954</v>
      </c>
      <c r="Y278" s="310" t="s">
        <v>3824</v>
      </c>
    </row>
    <row r="279" spans="1:25" x14ac:dyDescent="0.25">
      <c r="A279" s="310"/>
      <c r="B279" s="310" t="s">
        <v>338</v>
      </c>
      <c r="C279" s="310" t="s">
        <v>339</v>
      </c>
      <c r="D279" s="310" t="s">
        <v>3955</v>
      </c>
      <c r="E279" s="310"/>
      <c r="F279" s="310"/>
      <c r="G279" s="310"/>
      <c r="V279" s="310" t="s">
        <v>33</v>
      </c>
      <c r="W279" s="310">
        <v>43</v>
      </c>
      <c r="X279" s="310" t="s">
        <v>3956</v>
      </c>
      <c r="Y279" s="310" t="s">
        <v>3824</v>
      </c>
    </row>
    <row r="280" spans="1:25" x14ac:dyDescent="0.25">
      <c r="A280" s="310"/>
      <c r="B280" s="310" t="s">
        <v>340</v>
      </c>
      <c r="C280" s="310" t="s">
        <v>341</v>
      </c>
      <c r="D280" s="310" t="s">
        <v>3957</v>
      </c>
      <c r="E280" s="310"/>
      <c r="F280" s="310"/>
      <c r="G280" s="310"/>
      <c r="V280" s="310" t="s">
        <v>33</v>
      </c>
      <c r="W280" s="310">
        <v>44</v>
      </c>
      <c r="X280" s="310" t="s">
        <v>3958</v>
      </c>
      <c r="Y280" s="310" t="s">
        <v>3824</v>
      </c>
    </row>
    <row r="281" spans="1:25" x14ac:dyDescent="0.25">
      <c r="A281" s="310"/>
      <c r="B281" s="310" t="s">
        <v>342</v>
      </c>
      <c r="C281" s="310" t="s">
        <v>343</v>
      </c>
      <c r="D281" s="310" t="s">
        <v>3959</v>
      </c>
      <c r="E281" s="310"/>
      <c r="F281" s="310"/>
      <c r="G281" s="310"/>
      <c r="V281" s="310" t="s">
        <v>33</v>
      </c>
      <c r="W281" s="310">
        <v>45</v>
      </c>
      <c r="X281" s="310" t="s">
        <v>3960</v>
      </c>
      <c r="Y281" s="310" t="s">
        <v>3824</v>
      </c>
    </row>
    <row r="282" spans="1:25" x14ac:dyDescent="0.25">
      <c r="A282" s="310"/>
      <c r="B282" s="310" t="s">
        <v>344</v>
      </c>
      <c r="C282" s="310" t="s">
        <v>345</v>
      </c>
      <c r="D282" s="310" t="s">
        <v>3961</v>
      </c>
      <c r="E282" s="310"/>
      <c r="F282" s="310"/>
      <c r="G282" s="310"/>
      <c r="V282" s="310" t="s">
        <v>33</v>
      </c>
      <c r="W282" s="310">
        <v>46</v>
      </c>
      <c r="X282" s="310" t="s">
        <v>3962</v>
      </c>
      <c r="Y282" s="310" t="s">
        <v>3824</v>
      </c>
    </row>
    <row r="283" spans="1:25" x14ac:dyDescent="0.25">
      <c r="A283" s="310"/>
      <c r="B283" s="310" t="s">
        <v>346</v>
      </c>
      <c r="C283" s="310" t="s">
        <v>347</v>
      </c>
      <c r="D283" s="310" t="s">
        <v>3963</v>
      </c>
      <c r="E283" s="310"/>
      <c r="F283" s="310"/>
      <c r="G283" s="310"/>
      <c r="V283" s="310" t="s">
        <v>33</v>
      </c>
      <c r="W283" s="310">
        <v>47</v>
      </c>
      <c r="X283" s="310" t="s">
        <v>3964</v>
      </c>
      <c r="Y283" s="310" t="s">
        <v>3824</v>
      </c>
    </row>
    <row r="284" spans="1:25" x14ac:dyDescent="0.25">
      <c r="A284" s="310"/>
      <c r="B284" s="310" t="s">
        <v>348</v>
      </c>
      <c r="C284" s="310" t="s">
        <v>349</v>
      </c>
      <c r="D284" s="310" t="s">
        <v>3965</v>
      </c>
      <c r="E284" s="310"/>
      <c r="F284" s="310"/>
      <c r="G284" s="310"/>
      <c r="V284" s="310" t="s">
        <v>33</v>
      </c>
      <c r="W284" s="310">
        <v>48</v>
      </c>
      <c r="X284" s="310" t="s">
        <v>3966</v>
      </c>
      <c r="Y284" s="310" t="s">
        <v>3824</v>
      </c>
    </row>
    <row r="285" spans="1:25" x14ac:dyDescent="0.25">
      <c r="A285" s="310"/>
      <c r="B285" s="310" t="s">
        <v>350</v>
      </c>
      <c r="C285" s="310" t="s">
        <v>351</v>
      </c>
      <c r="D285" s="310" t="s">
        <v>3967</v>
      </c>
      <c r="E285" s="310"/>
      <c r="F285" s="310"/>
      <c r="G285" s="310"/>
      <c r="V285" s="310" t="s">
        <v>33</v>
      </c>
      <c r="W285" s="310">
        <v>49</v>
      </c>
      <c r="X285" s="310" t="s">
        <v>3968</v>
      </c>
      <c r="Y285" s="310" t="s">
        <v>3824</v>
      </c>
    </row>
    <row r="286" spans="1:25" x14ac:dyDescent="0.25">
      <c r="A286" s="310"/>
      <c r="B286" s="310" t="s">
        <v>3969</v>
      </c>
      <c r="C286" s="310" t="s">
        <v>3970</v>
      </c>
      <c r="D286" s="310" t="s">
        <v>3971</v>
      </c>
      <c r="E286" s="310"/>
      <c r="F286" s="310"/>
      <c r="G286" s="310"/>
      <c r="V286" s="310" t="s">
        <v>33</v>
      </c>
      <c r="W286" s="310">
        <v>50</v>
      </c>
      <c r="X286" s="310" t="s">
        <v>3972</v>
      </c>
      <c r="Y286" s="310" t="s">
        <v>3824</v>
      </c>
    </row>
    <row r="287" spans="1:25" x14ac:dyDescent="0.25">
      <c r="A287" s="310"/>
      <c r="B287" s="310" t="s">
        <v>3973</v>
      </c>
      <c r="C287" s="310" t="s">
        <v>3973</v>
      </c>
      <c r="D287" s="310" t="s">
        <v>3974</v>
      </c>
      <c r="E287" s="310"/>
      <c r="F287" s="310"/>
      <c r="G287" s="310"/>
      <c r="V287" s="310" t="s">
        <v>33</v>
      </c>
      <c r="W287" s="310">
        <v>51</v>
      </c>
      <c r="X287" s="310" t="s">
        <v>3975</v>
      </c>
      <c r="Y287" s="310" t="s">
        <v>3824</v>
      </c>
    </row>
    <row r="288" spans="1:25" x14ac:dyDescent="0.25">
      <c r="A288" s="310"/>
      <c r="B288" s="310" t="s">
        <v>352</v>
      </c>
      <c r="C288" s="310" t="s">
        <v>353</v>
      </c>
      <c r="D288" s="310" t="s">
        <v>3976</v>
      </c>
      <c r="E288" s="310"/>
      <c r="F288" s="310"/>
      <c r="G288" s="310"/>
      <c r="V288" s="310" t="s">
        <v>33</v>
      </c>
      <c r="W288" s="310">
        <v>52</v>
      </c>
      <c r="X288" s="310" t="s">
        <v>3977</v>
      </c>
      <c r="Y288" s="310" t="s">
        <v>3824</v>
      </c>
    </row>
    <row r="289" spans="1:25" x14ac:dyDescent="0.25">
      <c r="A289" s="310"/>
      <c r="B289" s="310" t="s">
        <v>3978</v>
      </c>
      <c r="C289" s="310" t="s">
        <v>3979</v>
      </c>
      <c r="D289" s="310" t="s">
        <v>3980</v>
      </c>
      <c r="E289" s="310"/>
      <c r="F289" s="310"/>
      <c r="G289" s="310"/>
      <c r="V289" s="310" t="s">
        <v>33</v>
      </c>
      <c r="W289" s="310">
        <v>53</v>
      </c>
      <c r="X289" s="310" t="s">
        <v>3981</v>
      </c>
      <c r="Y289" s="310" t="s">
        <v>3824</v>
      </c>
    </row>
    <row r="290" spans="1:25" x14ac:dyDescent="0.25">
      <c r="A290" s="310"/>
      <c r="B290" s="310" t="s">
        <v>354</v>
      </c>
      <c r="C290" s="310" t="s">
        <v>355</v>
      </c>
      <c r="D290" s="310" t="s">
        <v>3982</v>
      </c>
      <c r="E290" s="310"/>
      <c r="F290" s="310"/>
      <c r="G290" s="310"/>
      <c r="V290" s="310" t="s">
        <v>33</v>
      </c>
      <c r="W290" s="310">
        <v>54</v>
      </c>
      <c r="X290" s="310" t="s">
        <v>3983</v>
      </c>
      <c r="Y290" s="310" t="s">
        <v>3824</v>
      </c>
    </row>
    <row r="291" spans="1:25" x14ac:dyDescent="0.25">
      <c r="A291" s="310"/>
      <c r="B291" s="310" t="s">
        <v>356</v>
      </c>
      <c r="C291" s="310" t="s">
        <v>357</v>
      </c>
      <c r="D291" s="310" t="s">
        <v>3984</v>
      </c>
      <c r="E291" s="310"/>
      <c r="F291" s="310"/>
      <c r="G291" s="310"/>
      <c r="V291" s="310" t="s">
        <v>33</v>
      </c>
      <c r="W291" s="310">
        <v>55</v>
      </c>
      <c r="X291" s="310" t="s">
        <v>3985</v>
      </c>
      <c r="Y291" s="310" t="s">
        <v>3824</v>
      </c>
    </row>
    <row r="292" spans="1:25" x14ac:dyDescent="0.25">
      <c r="A292" s="310"/>
      <c r="B292" s="310" t="s">
        <v>358</v>
      </c>
      <c r="C292" s="310" t="s">
        <v>359</v>
      </c>
      <c r="D292" s="310" t="s">
        <v>3986</v>
      </c>
      <c r="E292" s="310"/>
      <c r="F292" s="310"/>
      <c r="G292" s="310"/>
      <c r="V292" s="310" t="s">
        <v>33</v>
      </c>
      <c r="W292" s="310">
        <v>56</v>
      </c>
      <c r="X292" s="310" t="s">
        <v>3987</v>
      </c>
      <c r="Y292" s="310" t="s">
        <v>3824</v>
      </c>
    </row>
    <row r="293" spans="1:25" x14ac:dyDescent="0.25">
      <c r="A293" s="310"/>
      <c r="B293" s="310" t="s">
        <v>3988</v>
      </c>
      <c r="C293" s="310" t="s">
        <v>3989</v>
      </c>
      <c r="D293" s="310" t="s">
        <v>3990</v>
      </c>
      <c r="E293" s="310"/>
      <c r="F293" s="310"/>
      <c r="G293" s="310"/>
      <c r="V293" s="310" t="s">
        <v>33</v>
      </c>
      <c r="W293" s="310">
        <v>57</v>
      </c>
      <c r="X293" s="310" t="s">
        <v>3991</v>
      </c>
      <c r="Y293" s="310" t="s">
        <v>3824</v>
      </c>
    </row>
    <row r="294" spans="1:25" x14ac:dyDescent="0.25">
      <c r="A294" s="310"/>
      <c r="B294" s="310" t="s">
        <v>360</v>
      </c>
      <c r="C294" s="310" t="s">
        <v>361</v>
      </c>
      <c r="D294" s="310" t="s">
        <v>3992</v>
      </c>
      <c r="E294" s="310"/>
      <c r="F294" s="310"/>
      <c r="G294" s="310"/>
      <c r="V294" s="310" t="s">
        <v>33</v>
      </c>
      <c r="W294" s="310">
        <v>58</v>
      </c>
      <c r="X294" s="310" t="s">
        <v>3993</v>
      </c>
      <c r="Y294" s="310" t="s">
        <v>3824</v>
      </c>
    </row>
    <row r="295" spans="1:25" x14ac:dyDescent="0.25">
      <c r="A295" s="310"/>
      <c r="B295" s="310" t="s">
        <v>362</v>
      </c>
      <c r="C295" s="310" t="s">
        <v>363</v>
      </c>
      <c r="D295" s="310" t="s">
        <v>3994</v>
      </c>
      <c r="E295" s="310"/>
      <c r="F295" s="310"/>
      <c r="G295" s="310"/>
      <c r="V295" s="310" t="s">
        <v>33</v>
      </c>
      <c r="W295" s="310">
        <v>59</v>
      </c>
      <c r="X295" s="310" t="s">
        <v>3995</v>
      </c>
      <c r="Y295" s="310" t="s">
        <v>3824</v>
      </c>
    </row>
    <row r="296" spans="1:25" x14ac:dyDescent="0.25">
      <c r="A296" s="310"/>
      <c r="B296" s="310" t="s">
        <v>3996</v>
      </c>
      <c r="C296" s="310" t="s">
        <v>3997</v>
      </c>
      <c r="D296" s="310" t="s">
        <v>3998</v>
      </c>
      <c r="E296" s="310"/>
      <c r="F296" s="310"/>
      <c r="G296" s="310"/>
      <c r="V296" s="310" t="s">
        <v>33</v>
      </c>
      <c r="W296" s="310">
        <v>60</v>
      </c>
      <c r="X296" s="310" t="s">
        <v>3999</v>
      </c>
      <c r="Y296" s="310" t="s">
        <v>3824</v>
      </c>
    </row>
    <row r="297" spans="1:25" x14ac:dyDescent="0.25">
      <c r="A297" s="310"/>
      <c r="B297" s="310" t="s">
        <v>4000</v>
      </c>
      <c r="C297" s="310" t="s">
        <v>4001</v>
      </c>
      <c r="D297" s="310" t="s">
        <v>4002</v>
      </c>
      <c r="E297" s="310"/>
      <c r="F297" s="310"/>
      <c r="G297" s="310"/>
      <c r="V297" s="310" t="s">
        <v>33</v>
      </c>
      <c r="W297" s="310">
        <v>61</v>
      </c>
      <c r="X297" s="310" t="s">
        <v>4003</v>
      </c>
      <c r="Y297" s="310" t="s">
        <v>3824</v>
      </c>
    </row>
    <row r="298" spans="1:25" x14ac:dyDescent="0.25">
      <c r="A298" s="310"/>
      <c r="B298" s="310" t="s">
        <v>364</v>
      </c>
      <c r="C298" s="310" t="s">
        <v>365</v>
      </c>
      <c r="D298" s="310" t="s">
        <v>4004</v>
      </c>
      <c r="E298" s="310"/>
      <c r="F298" s="310"/>
      <c r="G298" s="310"/>
      <c r="V298" s="310" t="s">
        <v>33</v>
      </c>
      <c r="W298" s="310">
        <v>62</v>
      </c>
      <c r="X298" s="310" t="s">
        <v>4005</v>
      </c>
      <c r="Y298" s="310" t="s">
        <v>3824</v>
      </c>
    </row>
    <row r="299" spans="1:25" x14ac:dyDescent="0.25">
      <c r="A299" s="310"/>
      <c r="B299" s="310" t="s">
        <v>92</v>
      </c>
      <c r="C299" s="310" t="s">
        <v>366</v>
      </c>
      <c r="D299" s="310" t="s">
        <v>4006</v>
      </c>
      <c r="E299" s="310"/>
      <c r="F299" s="310"/>
      <c r="G299" s="310"/>
      <c r="V299" s="310" t="s">
        <v>33</v>
      </c>
      <c r="W299" s="310">
        <v>63</v>
      </c>
      <c r="X299" s="310" t="s">
        <v>4007</v>
      </c>
      <c r="Y299" s="310" t="s">
        <v>3824</v>
      </c>
    </row>
    <row r="300" spans="1:25" x14ac:dyDescent="0.25">
      <c r="A300" s="310"/>
      <c r="B300" s="310" t="s">
        <v>367</v>
      </c>
      <c r="C300" s="310" t="s">
        <v>368</v>
      </c>
      <c r="D300" s="310" t="s">
        <v>4008</v>
      </c>
      <c r="E300" s="310"/>
      <c r="F300" s="310"/>
      <c r="G300" s="310"/>
      <c r="V300" s="310" t="s">
        <v>33</v>
      </c>
      <c r="W300" s="310">
        <v>64</v>
      </c>
      <c r="X300" s="310" t="s">
        <v>4009</v>
      </c>
      <c r="Y300" s="310" t="s">
        <v>3824</v>
      </c>
    </row>
    <row r="301" spans="1:25" x14ac:dyDescent="0.25">
      <c r="A301" s="310"/>
      <c r="B301" s="310" t="s">
        <v>369</v>
      </c>
      <c r="C301" s="310" t="s">
        <v>370</v>
      </c>
      <c r="D301" s="310" t="s">
        <v>4010</v>
      </c>
      <c r="E301" s="310"/>
      <c r="F301" s="310"/>
      <c r="G301" s="310"/>
      <c r="V301" s="310" t="s">
        <v>36</v>
      </c>
      <c r="W301" s="310" t="s">
        <v>4011</v>
      </c>
      <c r="X301" s="310" t="s">
        <v>4012</v>
      </c>
      <c r="Y301" s="310" t="s">
        <v>2922</v>
      </c>
    </row>
    <row r="302" spans="1:25" x14ac:dyDescent="0.25">
      <c r="A302" s="310"/>
      <c r="B302" s="310" t="s">
        <v>371</v>
      </c>
      <c r="C302" s="310" t="s">
        <v>372</v>
      </c>
      <c r="D302" s="310" t="s">
        <v>4013</v>
      </c>
      <c r="E302" s="310"/>
      <c r="F302" s="310"/>
      <c r="G302" s="310"/>
      <c r="V302" s="310" t="s">
        <v>36</v>
      </c>
      <c r="W302" s="310" t="s">
        <v>4014</v>
      </c>
      <c r="X302" s="310" t="s">
        <v>4015</v>
      </c>
      <c r="Y302" s="310" t="s">
        <v>2608</v>
      </c>
    </row>
    <row r="303" spans="1:25" x14ac:dyDescent="0.25">
      <c r="A303" s="310"/>
      <c r="B303" s="310" t="s">
        <v>373</v>
      </c>
      <c r="C303" s="310" t="s">
        <v>374</v>
      </c>
      <c r="D303" s="310" t="s">
        <v>4016</v>
      </c>
      <c r="E303" s="310"/>
      <c r="F303" s="310"/>
      <c r="G303" s="310"/>
      <c r="V303" s="310" t="s">
        <v>36</v>
      </c>
      <c r="W303" s="310" t="s">
        <v>4017</v>
      </c>
      <c r="X303" s="310" t="s">
        <v>4018</v>
      </c>
      <c r="Y303" s="310" t="s">
        <v>2608</v>
      </c>
    </row>
    <row r="304" spans="1:25" x14ac:dyDescent="0.25">
      <c r="A304" s="310"/>
      <c r="B304" s="310" t="s">
        <v>375</v>
      </c>
      <c r="C304" s="310" t="s">
        <v>376</v>
      </c>
      <c r="D304" s="310" t="s">
        <v>4019</v>
      </c>
      <c r="E304" s="310"/>
      <c r="F304" s="310"/>
      <c r="G304" s="310"/>
      <c r="V304" s="310" t="s">
        <v>36</v>
      </c>
      <c r="W304" s="310" t="s">
        <v>4020</v>
      </c>
      <c r="X304" s="310" t="s">
        <v>4021</v>
      </c>
      <c r="Y304" s="310" t="s">
        <v>2608</v>
      </c>
    </row>
    <row r="305" spans="1:25" x14ac:dyDescent="0.25">
      <c r="A305" s="310"/>
      <c r="B305" s="310" t="s">
        <v>377</v>
      </c>
      <c r="C305" s="310" t="s">
        <v>378</v>
      </c>
      <c r="D305" s="310" t="s">
        <v>4022</v>
      </c>
      <c r="E305" s="310"/>
      <c r="F305" s="310"/>
      <c r="G305" s="310"/>
      <c r="V305" s="310" t="s">
        <v>36</v>
      </c>
      <c r="W305" s="310" t="s">
        <v>4023</v>
      </c>
      <c r="X305" s="310" t="s">
        <v>4024</v>
      </c>
      <c r="Y305" s="310" t="s">
        <v>2608</v>
      </c>
    </row>
    <row r="306" spans="1:25" x14ac:dyDescent="0.25">
      <c r="A306" s="310"/>
      <c r="B306" s="310" t="s">
        <v>379</v>
      </c>
      <c r="C306" s="310" t="s">
        <v>380</v>
      </c>
      <c r="D306" s="310" t="s">
        <v>4025</v>
      </c>
      <c r="E306" s="310"/>
      <c r="F306" s="310"/>
      <c r="G306" s="310"/>
      <c r="V306" s="310" t="s">
        <v>36</v>
      </c>
      <c r="W306" s="310" t="s">
        <v>4026</v>
      </c>
      <c r="X306" s="310" t="s">
        <v>4027</v>
      </c>
      <c r="Y306" s="310" t="s">
        <v>2608</v>
      </c>
    </row>
    <row r="307" spans="1:25" x14ac:dyDescent="0.25">
      <c r="A307" s="310"/>
      <c r="B307" s="310" t="s">
        <v>381</v>
      </c>
      <c r="C307" s="310" t="s">
        <v>382</v>
      </c>
      <c r="D307" s="310" t="s">
        <v>4028</v>
      </c>
      <c r="E307" s="310"/>
      <c r="F307" s="310"/>
      <c r="G307" s="310"/>
      <c r="V307" s="310" t="s">
        <v>36</v>
      </c>
      <c r="W307" s="310" t="s">
        <v>4029</v>
      </c>
      <c r="X307" s="310" t="s">
        <v>4030</v>
      </c>
      <c r="Y307" s="310" t="s">
        <v>2608</v>
      </c>
    </row>
    <row r="308" spans="1:25" x14ac:dyDescent="0.25">
      <c r="A308" s="310"/>
      <c r="B308" s="310" t="s">
        <v>383</v>
      </c>
      <c r="C308" s="310" t="s">
        <v>384</v>
      </c>
      <c r="D308" s="310" t="s">
        <v>4031</v>
      </c>
      <c r="E308" s="310"/>
      <c r="F308" s="310"/>
      <c r="G308" s="310"/>
      <c r="V308" s="310" t="s">
        <v>36</v>
      </c>
      <c r="W308" s="310" t="s">
        <v>4032</v>
      </c>
      <c r="X308" s="310" t="s">
        <v>4033</v>
      </c>
      <c r="Y308" s="310" t="s">
        <v>2608</v>
      </c>
    </row>
    <row r="309" spans="1:25" x14ac:dyDescent="0.25">
      <c r="A309" s="310"/>
      <c r="B309" s="310" t="s">
        <v>385</v>
      </c>
      <c r="C309" s="310" t="s">
        <v>386</v>
      </c>
      <c r="D309" s="310" t="s">
        <v>4034</v>
      </c>
      <c r="E309" s="310"/>
      <c r="F309" s="310"/>
      <c r="G309" s="310"/>
      <c r="V309" s="310" t="s">
        <v>36</v>
      </c>
      <c r="W309" s="310" t="s">
        <v>4035</v>
      </c>
      <c r="X309" s="310" t="s">
        <v>4036</v>
      </c>
      <c r="Y309" s="310" t="s">
        <v>2608</v>
      </c>
    </row>
    <row r="310" spans="1:25" x14ac:dyDescent="0.25">
      <c r="A310" s="310"/>
      <c r="B310" s="310" t="s">
        <v>387</v>
      </c>
      <c r="C310" s="310" t="s">
        <v>388</v>
      </c>
      <c r="D310" s="310" t="s">
        <v>4037</v>
      </c>
      <c r="E310" s="310"/>
      <c r="F310" s="310"/>
      <c r="G310" s="310"/>
      <c r="V310" s="310" t="s">
        <v>36</v>
      </c>
      <c r="W310" s="310" t="s">
        <v>4038</v>
      </c>
      <c r="X310" s="310" t="s">
        <v>285</v>
      </c>
      <c r="Y310" s="310" t="s">
        <v>2608</v>
      </c>
    </row>
    <row r="311" spans="1:25" x14ac:dyDescent="0.25">
      <c r="A311" s="310"/>
      <c r="B311" s="310" t="s">
        <v>389</v>
      </c>
      <c r="C311" s="310" t="s">
        <v>390</v>
      </c>
      <c r="D311" s="310" t="s">
        <v>4039</v>
      </c>
      <c r="E311" s="310"/>
      <c r="F311" s="310"/>
      <c r="G311" s="310"/>
      <c r="V311" s="310" t="s">
        <v>36</v>
      </c>
      <c r="W311" s="310" t="s">
        <v>4040</v>
      </c>
      <c r="X311" s="310" t="s">
        <v>4041</v>
      </c>
      <c r="Y311" s="310" t="s">
        <v>2608</v>
      </c>
    </row>
    <row r="312" spans="1:25" x14ac:dyDescent="0.25">
      <c r="A312" s="310"/>
      <c r="B312" s="310" t="s">
        <v>4042</v>
      </c>
      <c r="C312" s="310" t="s">
        <v>4042</v>
      </c>
      <c r="D312" s="310" t="s">
        <v>4043</v>
      </c>
      <c r="E312" s="310"/>
      <c r="F312" s="310"/>
      <c r="G312" s="310"/>
      <c r="V312" s="310" t="s">
        <v>50</v>
      </c>
      <c r="W312" s="310" t="s">
        <v>2606</v>
      </c>
      <c r="X312" s="310" t="s">
        <v>4044</v>
      </c>
      <c r="Y312" s="310" t="s">
        <v>2608</v>
      </c>
    </row>
    <row r="313" spans="1:25" x14ac:dyDescent="0.25">
      <c r="A313" s="310"/>
      <c r="B313" s="310" t="s">
        <v>4045</v>
      </c>
      <c r="C313" s="310" t="s">
        <v>4045</v>
      </c>
      <c r="D313" s="310" t="s">
        <v>4046</v>
      </c>
      <c r="E313" s="310"/>
      <c r="F313" s="310"/>
      <c r="G313" s="310"/>
      <c r="V313" s="310" t="s">
        <v>50</v>
      </c>
      <c r="W313" s="310" t="s">
        <v>2614</v>
      </c>
      <c r="X313" s="310" t="s">
        <v>4047</v>
      </c>
      <c r="Y313" s="310" t="s">
        <v>2608</v>
      </c>
    </row>
    <row r="314" spans="1:25" x14ac:dyDescent="0.25">
      <c r="A314" s="310"/>
      <c r="B314" s="310" t="s">
        <v>4048</v>
      </c>
      <c r="C314" s="310" t="s">
        <v>4049</v>
      </c>
      <c r="D314" s="310" t="s">
        <v>4050</v>
      </c>
      <c r="E314" s="310"/>
      <c r="F314" s="310"/>
      <c r="G314" s="310"/>
      <c r="V314" s="310" t="s">
        <v>50</v>
      </c>
      <c r="W314" s="310" t="s">
        <v>4051</v>
      </c>
      <c r="X314" s="310" t="s">
        <v>4052</v>
      </c>
      <c r="Y314" s="310" t="s">
        <v>2608</v>
      </c>
    </row>
    <row r="315" spans="1:25" ht="30" x14ac:dyDescent="0.25">
      <c r="A315" s="310"/>
      <c r="B315" s="310" t="s">
        <v>4053</v>
      </c>
      <c r="C315" s="310" t="s">
        <v>4054</v>
      </c>
      <c r="D315" s="310" t="s">
        <v>4055</v>
      </c>
      <c r="E315" s="310"/>
      <c r="F315" s="310"/>
      <c r="G315" s="310"/>
      <c r="V315" s="310" t="s">
        <v>50</v>
      </c>
      <c r="W315" s="310" t="s">
        <v>4056</v>
      </c>
      <c r="X315" s="314" t="s">
        <v>4057</v>
      </c>
      <c r="Y315" s="310" t="s">
        <v>2608</v>
      </c>
    </row>
    <row r="316" spans="1:25" x14ac:dyDescent="0.25">
      <c r="A316" s="310"/>
      <c r="B316" s="310" t="s">
        <v>391</v>
      </c>
      <c r="C316" s="310" t="s">
        <v>4058</v>
      </c>
      <c r="D316" s="310" t="s">
        <v>4059</v>
      </c>
      <c r="E316" s="310"/>
      <c r="F316" s="310"/>
      <c r="G316" s="310"/>
      <c r="V316" s="310" t="s">
        <v>50</v>
      </c>
      <c r="W316" s="310" t="s">
        <v>2649</v>
      </c>
      <c r="X316" s="310" t="s">
        <v>4060</v>
      </c>
      <c r="Y316" s="310" t="s">
        <v>2608</v>
      </c>
    </row>
    <row r="317" spans="1:25" x14ac:dyDescent="0.25">
      <c r="A317" s="310"/>
      <c r="B317" s="310" t="s">
        <v>4061</v>
      </c>
      <c r="C317" s="310" t="s">
        <v>2549</v>
      </c>
      <c r="D317" s="310" t="s">
        <v>4062</v>
      </c>
      <c r="E317" s="310"/>
      <c r="F317" s="310"/>
      <c r="G317" s="310"/>
      <c r="V317" s="310" t="s">
        <v>50</v>
      </c>
      <c r="W317" s="310" t="s">
        <v>4063</v>
      </c>
      <c r="X317" s="310" t="s">
        <v>4064</v>
      </c>
      <c r="Y317" s="310" t="s">
        <v>2608</v>
      </c>
    </row>
    <row r="318" spans="1:25" x14ac:dyDescent="0.25">
      <c r="A318" s="310"/>
      <c r="B318" s="310" t="s">
        <v>4065</v>
      </c>
      <c r="C318" s="310" t="s">
        <v>4066</v>
      </c>
      <c r="D318" s="310" t="s">
        <v>4067</v>
      </c>
      <c r="E318" s="310"/>
      <c r="F318" s="310"/>
      <c r="G318" s="310"/>
      <c r="V318" s="310" t="s">
        <v>50</v>
      </c>
      <c r="W318" s="310" t="s">
        <v>4068</v>
      </c>
      <c r="X318" s="310" t="s">
        <v>4069</v>
      </c>
      <c r="Y318" s="310" t="s">
        <v>2608</v>
      </c>
    </row>
    <row r="319" spans="1:25" x14ac:dyDescent="0.25">
      <c r="A319" s="310"/>
      <c r="B319" s="310" t="s">
        <v>4070</v>
      </c>
      <c r="C319" s="310" t="s">
        <v>4071</v>
      </c>
      <c r="D319" s="310" t="s">
        <v>4072</v>
      </c>
      <c r="E319" s="310"/>
      <c r="F319" s="310"/>
      <c r="G319" s="310"/>
      <c r="V319" s="310" t="s">
        <v>50</v>
      </c>
      <c r="W319" s="310" t="s">
        <v>3230</v>
      </c>
      <c r="X319" s="310" t="s">
        <v>4073</v>
      </c>
      <c r="Y319" s="310" t="s">
        <v>2608</v>
      </c>
    </row>
    <row r="320" spans="1:25" x14ac:dyDescent="0.25">
      <c r="A320" s="310"/>
      <c r="B320" s="310" t="s">
        <v>4074</v>
      </c>
      <c r="C320" s="310" t="s">
        <v>4075</v>
      </c>
      <c r="D320" s="310" t="s">
        <v>4076</v>
      </c>
      <c r="E320" s="310"/>
      <c r="F320" s="310"/>
      <c r="G320" s="310"/>
      <c r="V320" s="310" t="s">
        <v>50</v>
      </c>
      <c r="W320" s="310" t="s">
        <v>4077</v>
      </c>
      <c r="X320" s="310" t="s">
        <v>4078</v>
      </c>
      <c r="Y320" s="310" t="s">
        <v>2608</v>
      </c>
    </row>
    <row r="321" spans="1:25" x14ac:dyDescent="0.25">
      <c r="A321" s="310"/>
      <c r="B321" s="310" t="s">
        <v>4079</v>
      </c>
      <c r="C321" s="310" t="s">
        <v>4080</v>
      </c>
      <c r="D321" s="310" t="s">
        <v>4081</v>
      </c>
      <c r="E321" s="310"/>
      <c r="F321" s="310"/>
      <c r="G321" s="310"/>
      <c r="V321" s="310" t="s">
        <v>50</v>
      </c>
      <c r="W321" s="310" t="s">
        <v>4082</v>
      </c>
      <c r="X321" s="310" t="s">
        <v>4083</v>
      </c>
      <c r="Y321" s="310" t="s">
        <v>2608</v>
      </c>
    </row>
    <row r="322" spans="1:25" x14ac:dyDescent="0.25">
      <c r="A322" s="310"/>
      <c r="B322" s="310" t="s">
        <v>4084</v>
      </c>
      <c r="C322" s="310" t="s">
        <v>4085</v>
      </c>
      <c r="D322" s="310" t="s">
        <v>4086</v>
      </c>
      <c r="E322" s="310"/>
      <c r="F322" s="310"/>
      <c r="G322" s="310"/>
      <c r="V322" s="310" t="s">
        <v>50</v>
      </c>
      <c r="W322" s="310" t="s">
        <v>4087</v>
      </c>
      <c r="X322" s="310" t="s">
        <v>4088</v>
      </c>
      <c r="Y322" s="310" t="s">
        <v>2608</v>
      </c>
    </row>
    <row r="323" spans="1:25" x14ac:dyDescent="0.25">
      <c r="A323" s="310"/>
      <c r="B323" s="310" t="s">
        <v>4089</v>
      </c>
      <c r="C323" s="310" t="s">
        <v>4090</v>
      </c>
      <c r="D323" s="310" t="s">
        <v>4091</v>
      </c>
      <c r="E323" s="310"/>
      <c r="F323" s="310"/>
      <c r="G323" s="310"/>
      <c r="V323" s="310" t="s">
        <v>50</v>
      </c>
      <c r="W323" s="310" t="s">
        <v>4092</v>
      </c>
      <c r="X323" s="310" t="s">
        <v>4093</v>
      </c>
      <c r="Y323" s="310" t="s">
        <v>2608</v>
      </c>
    </row>
    <row r="324" spans="1:25" x14ac:dyDescent="0.25">
      <c r="A324" s="310"/>
      <c r="B324" s="310" t="s">
        <v>4094</v>
      </c>
      <c r="C324" s="310" t="s">
        <v>4095</v>
      </c>
      <c r="D324" s="310" t="s">
        <v>4096</v>
      </c>
      <c r="E324" s="310"/>
      <c r="F324" s="310"/>
      <c r="G324" s="310"/>
      <c r="V324" s="310" t="s">
        <v>50</v>
      </c>
      <c r="W324" s="310" t="s">
        <v>4097</v>
      </c>
      <c r="X324" s="310" t="s">
        <v>4098</v>
      </c>
      <c r="Y324" s="310" t="s">
        <v>2608</v>
      </c>
    </row>
    <row r="325" spans="1:25" x14ac:dyDescent="0.25">
      <c r="A325" s="310"/>
      <c r="B325" s="310" t="s">
        <v>393</v>
      </c>
      <c r="C325" s="310" t="s">
        <v>394</v>
      </c>
      <c r="D325" s="310" t="s">
        <v>4099</v>
      </c>
      <c r="E325" s="310"/>
      <c r="F325" s="310"/>
      <c r="G325" s="310"/>
      <c r="V325" s="310" t="s">
        <v>50</v>
      </c>
      <c r="W325" s="310" t="s">
        <v>4100</v>
      </c>
      <c r="X325" s="310" t="s">
        <v>4101</v>
      </c>
      <c r="Y325" s="310" t="s">
        <v>2608</v>
      </c>
    </row>
    <row r="326" spans="1:25" x14ac:dyDescent="0.25">
      <c r="A326" s="310"/>
      <c r="B326" s="310" t="s">
        <v>4102</v>
      </c>
      <c r="C326" s="310" t="s">
        <v>4103</v>
      </c>
      <c r="D326" s="310" t="s">
        <v>4104</v>
      </c>
      <c r="E326" s="310"/>
      <c r="F326" s="310"/>
      <c r="G326" s="310"/>
      <c r="V326" s="310" t="s">
        <v>50</v>
      </c>
      <c r="W326" s="310" t="s">
        <v>3206</v>
      </c>
      <c r="X326" s="310" t="s">
        <v>4105</v>
      </c>
      <c r="Y326" s="310" t="s">
        <v>2608</v>
      </c>
    </row>
    <row r="327" spans="1:25" x14ac:dyDescent="0.25">
      <c r="A327" s="310"/>
      <c r="B327" s="310" t="s">
        <v>4106</v>
      </c>
      <c r="C327" s="310" t="s">
        <v>4107</v>
      </c>
      <c r="D327" s="310" t="s">
        <v>4108</v>
      </c>
      <c r="E327" s="310"/>
      <c r="F327" s="310"/>
      <c r="G327" s="310"/>
      <c r="V327" s="310" t="s">
        <v>50</v>
      </c>
      <c r="W327" s="310" t="s">
        <v>4109</v>
      </c>
      <c r="X327" s="310" t="s">
        <v>4110</v>
      </c>
      <c r="Y327" s="310" t="s">
        <v>2608</v>
      </c>
    </row>
    <row r="328" spans="1:25" x14ac:dyDescent="0.25">
      <c r="A328" s="310"/>
      <c r="B328" s="310" t="s">
        <v>395</v>
      </c>
      <c r="C328" s="310" t="s">
        <v>396</v>
      </c>
      <c r="D328" s="310" t="s">
        <v>4111</v>
      </c>
      <c r="E328" s="310"/>
      <c r="F328" s="310"/>
      <c r="G328" s="310"/>
      <c r="V328" s="310" t="s">
        <v>50</v>
      </c>
      <c r="W328" s="310" t="s">
        <v>4112</v>
      </c>
      <c r="X328" s="310" t="s">
        <v>4113</v>
      </c>
      <c r="Y328" s="310" t="s">
        <v>2608</v>
      </c>
    </row>
    <row r="329" spans="1:25" x14ac:dyDescent="0.25">
      <c r="A329" s="310"/>
      <c r="B329" s="310" t="s">
        <v>397</v>
      </c>
      <c r="C329" s="310" t="s">
        <v>398</v>
      </c>
      <c r="D329" s="310" t="s">
        <v>4114</v>
      </c>
      <c r="E329" s="310"/>
      <c r="F329" s="310"/>
      <c r="G329" s="310"/>
      <c r="V329" s="310" t="s">
        <v>50</v>
      </c>
      <c r="W329" s="310" t="s">
        <v>4115</v>
      </c>
      <c r="X329" s="310" t="s">
        <v>4116</v>
      </c>
      <c r="Y329" s="310" t="s">
        <v>2608</v>
      </c>
    </row>
    <row r="330" spans="1:25" x14ac:dyDescent="0.25">
      <c r="A330" s="310"/>
      <c r="B330" s="310" t="s">
        <v>4117</v>
      </c>
      <c r="C330" s="310" t="s">
        <v>4117</v>
      </c>
      <c r="D330" s="310" t="s">
        <v>4118</v>
      </c>
      <c r="E330" s="310"/>
      <c r="F330" s="310"/>
      <c r="G330" s="310"/>
      <c r="V330" s="310" t="s">
        <v>50</v>
      </c>
      <c r="W330" s="310" t="s">
        <v>4119</v>
      </c>
      <c r="X330" s="310" t="s">
        <v>4120</v>
      </c>
      <c r="Y330" s="310" t="s">
        <v>2608</v>
      </c>
    </row>
    <row r="331" spans="1:25" x14ac:dyDescent="0.25">
      <c r="A331" s="310"/>
      <c r="B331" s="310" t="s">
        <v>4121</v>
      </c>
      <c r="C331" s="310" t="s">
        <v>4121</v>
      </c>
      <c r="D331" s="310" t="s">
        <v>4122</v>
      </c>
      <c r="E331" s="310"/>
      <c r="F331" s="310"/>
      <c r="G331" s="310"/>
      <c r="V331" s="310" t="s">
        <v>50</v>
      </c>
      <c r="W331" s="310" t="s">
        <v>4123</v>
      </c>
      <c r="X331" s="310" t="s">
        <v>4124</v>
      </c>
      <c r="Y331" s="310" t="s">
        <v>2608</v>
      </c>
    </row>
    <row r="332" spans="1:25" x14ac:dyDescent="0.25">
      <c r="A332" s="310"/>
      <c r="B332" s="310" t="s">
        <v>399</v>
      </c>
      <c r="C332" s="310" t="s">
        <v>400</v>
      </c>
      <c r="D332" s="310" t="s">
        <v>4125</v>
      </c>
      <c r="E332" s="310"/>
      <c r="F332" s="310"/>
      <c r="G332" s="310"/>
      <c r="V332" s="310" t="s">
        <v>50</v>
      </c>
      <c r="W332" s="310" t="s">
        <v>4126</v>
      </c>
      <c r="X332" s="310" t="s">
        <v>4127</v>
      </c>
      <c r="Y332" s="310" t="s">
        <v>2608</v>
      </c>
    </row>
    <row r="333" spans="1:25" x14ac:dyDescent="0.25">
      <c r="A333" s="310"/>
      <c r="B333" s="310" t="s">
        <v>401</v>
      </c>
      <c r="C333" s="310" t="s">
        <v>402</v>
      </c>
      <c r="D333" s="310" t="s">
        <v>4128</v>
      </c>
      <c r="E333" s="310"/>
      <c r="F333" s="310"/>
      <c r="G333" s="310"/>
      <c r="V333" s="310" t="s">
        <v>50</v>
      </c>
      <c r="W333" s="310" t="s">
        <v>3520</v>
      </c>
      <c r="X333" s="310" t="s">
        <v>4129</v>
      </c>
      <c r="Y333" s="310" t="s">
        <v>2608</v>
      </c>
    </row>
    <row r="334" spans="1:25" x14ac:dyDescent="0.25">
      <c r="A334" s="310"/>
      <c r="B334" s="310" t="s">
        <v>4130</v>
      </c>
      <c r="C334" s="310" t="s">
        <v>4131</v>
      </c>
      <c r="D334" s="310" t="s">
        <v>4132</v>
      </c>
      <c r="E334" s="310"/>
      <c r="F334" s="310"/>
      <c r="G334" s="310"/>
      <c r="V334" s="310" t="s">
        <v>50</v>
      </c>
      <c r="W334" s="310" t="s">
        <v>4133</v>
      </c>
      <c r="X334" s="310" t="s">
        <v>4134</v>
      </c>
      <c r="Y334" s="310" t="s">
        <v>2608</v>
      </c>
    </row>
    <row r="335" spans="1:25" x14ac:dyDescent="0.25">
      <c r="A335" s="310"/>
      <c r="B335" s="310" t="s">
        <v>403</v>
      </c>
      <c r="C335" s="310" t="s">
        <v>404</v>
      </c>
      <c r="D335" s="310" t="s">
        <v>4135</v>
      </c>
      <c r="E335" s="310"/>
      <c r="F335" s="310"/>
      <c r="G335" s="310"/>
      <c r="V335" s="310" t="s">
        <v>50</v>
      </c>
      <c r="W335" s="310" t="s">
        <v>4136</v>
      </c>
      <c r="X335" s="310" t="s">
        <v>4137</v>
      </c>
      <c r="Y335" s="310" t="s">
        <v>2608</v>
      </c>
    </row>
    <row r="336" spans="1:25" x14ac:dyDescent="0.25">
      <c r="A336" s="310"/>
      <c r="B336" s="310" t="s">
        <v>405</v>
      </c>
      <c r="C336" s="310" t="s">
        <v>406</v>
      </c>
      <c r="D336" s="310" t="s">
        <v>4138</v>
      </c>
      <c r="E336" s="310"/>
      <c r="F336" s="310"/>
      <c r="G336" s="310"/>
      <c r="V336" s="310" t="s">
        <v>50</v>
      </c>
      <c r="W336" s="310" t="s">
        <v>3075</v>
      </c>
      <c r="X336" s="310" t="s">
        <v>4139</v>
      </c>
      <c r="Y336" s="310" t="s">
        <v>2608</v>
      </c>
    </row>
    <row r="337" spans="1:25" x14ac:dyDescent="0.25">
      <c r="A337" s="310"/>
      <c r="B337" s="310" t="s">
        <v>4140</v>
      </c>
      <c r="C337" s="310" t="s">
        <v>4140</v>
      </c>
      <c r="D337" s="310" t="s">
        <v>4141</v>
      </c>
      <c r="E337" s="310"/>
      <c r="F337" s="310"/>
      <c r="G337" s="310"/>
      <c r="V337" s="310" t="s">
        <v>50</v>
      </c>
      <c r="W337" s="310" t="s">
        <v>4142</v>
      </c>
      <c r="X337" s="310" t="s">
        <v>4143</v>
      </c>
      <c r="Y337" s="310" t="s">
        <v>2608</v>
      </c>
    </row>
    <row r="338" spans="1:25" x14ac:dyDescent="0.25">
      <c r="A338" s="310"/>
      <c r="B338" s="310" t="s">
        <v>407</v>
      </c>
      <c r="C338" s="310" t="s">
        <v>408</v>
      </c>
      <c r="D338" s="310" t="s">
        <v>4144</v>
      </c>
      <c r="E338" s="310"/>
      <c r="F338" s="310"/>
      <c r="G338" s="310"/>
      <c r="V338" s="310" t="s">
        <v>50</v>
      </c>
      <c r="W338" s="310" t="s">
        <v>4145</v>
      </c>
      <c r="X338" s="310" t="s">
        <v>4146</v>
      </c>
      <c r="Y338" s="310" t="s">
        <v>2608</v>
      </c>
    </row>
    <row r="339" spans="1:25" x14ac:dyDescent="0.25">
      <c r="A339" s="310"/>
      <c r="B339" s="310" t="s">
        <v>409</v>
      </c>
      <c r="C339" s="310" t="s">
        <v>410</v>
      </c>
      <c r="D339" s="310" t="s">
        <v>4147</v>
      </c>
      <c r="E339" s="310"/>
      <c r="F339" s="310"/>
      <c r="G339" s="310"/>
      <c r="V339" s="310" t="s">
        <v>50</v>
      </c>
      <c r="W339" s="310" t="s">
        <v>4148</v>
      </c>
      <c r="X339" s="310" t="s">
        <v>4149</v>
      </c>
      <c r="Y339" s="310" t="s">
        <v>2608</v>
      </c>
    </row>
    <row r="340" spans="1:25" x14ac:dyDescent="0.25">
      <c r="A340" s="310"/>
      <c r="B340" s="310" t="s">
        <v>4150</v>
      </c>
      <c r="C340" s="310" t="s">
        <v>4151</v>
      </c>
      <c r="D340" s="310" t="s">
        <v>4152</v>
      </c>
      <c r="E340" s="310"/>
      <c r="F340" s="310"/>
      <c r="G340" s="310"/>
      <c r="V340" s="310" t="s">
        <v>50</v>
      </c>
      <c r="W340" s="310" t="s">
        <v>4153</v>
      </c>
      <c r="X340" s="310" t="s">
        <v>4154</v>
      </c>
      <c r="Y340" s="310" t="s">
        <v>2608</v>
      </c>
    </row>
    <row r="341" spans="1:25" x14ac:dyDescent="0.25">
      <c r="A341" s="310"/>
      <c r="B341" s="310" t="s">
        <v>4155</v>
      </c>
      <c r="C341" s="310" t="s">
        <v>4155</v>
      </c>
      <c r="D341" s="310" t="s">
        <v>4156</v>
      </c>
      <c r="E341" s="310"/>
      <c r="F341" s="310"/>
      <c r="G341" s="310"/>
      <c r="V341" s="310" t="s">
        <v>50</v>
      </c>
      <c r="W341" s="310" t="s">
        <v>4157</v>
      </c>
      <c r="X341" s="310" t="s">
        <v>4158</v>
      </c>
      <c r="Y341" s="310" t="s">
        <v>2608</v>
      </c>
    </row>
    <row r="342" spans="1:25" x14ac:dyDescent="0.25">
      <c r="A342" s="310"/>
      <c r="B342" s="310" t="s">
        <v>411</v>
      </c>
      <c r="C342" s="310" t="s">
        <v>412</v>
      </c>
      <c r="D342" s="310" t="s">
        <v>4159</v>
      </c>
      <c r="E342" s="310"/>
      <c r="F342" s="310"/>
      <c r="G342" s="310"/>
      <c r="V342" s="310" t="s">
        <v>50</v>
      </c>
      <c r="W342" s="310" t="s">
        <v>4000</v>
      </c>
      <c r="X342" s="310" t="s">
        <v>4160</v>
      </c>
      <c r="Y342" s="310" t="s">
        <v>2608</v>
      </c>
    </row>
    <row r="343" spans="1:25" x14ac:dyDescent="0.25">
      <c r="A343" s="310"/>
      <c r="B343" s="310" t="s">
        <v>4161</v>
      </c>
      <c r="C343" s="310" t="s">
        <v>4162</v>
      </c>
      <c r="D343" s="310" t="s">
        <v>4163</v>
      </c>
      <c r="E343" s="310"/>
      <c r="F343" s="310"/>
      <c r="G343" s="310"/>
      <c r="V343" s="310" t="s">
        <v>50</v>
      </c>
      <c r="W343" s="310" t="s">
        <v>4164</v>
      </c>
      <c r="X343" s="310" t="s">
        <v>4165</v>
      </c>
      <c r="Y343" s="310" t="s">
        <v>2608</v>
      </c>
    </row>
    <row r="344" spans="1:25" x14ac:dyDescent="0.25">
      <c r="A344" s="310"/>
      <c r="B344" s="310" t="s">
        <v>413</v>
      </c>
      <c r="C344" s="310" t="s">
        <v>414</v>
      </c>
      <c r="D344" s="310" t="s">
        <v>4166</v>
      </c>
      <c r="E344" s="310"/>
      <c r="F344" s="310"/>
      <c r="G344" s="310"/>
      <c r="V344" s="310" t="s">
        <v>50</v>
      </c>
      <c r="W344" s="310" t="s">
        <v>3697</v>
      </c>
      <c r="X344" s="310" t="s">
        <v>4167</v>
      </c>
      <c r="Y344" s="310" t="s">
        <v>2608</v>
      </c>
    </row>
    <row r="345" spans="1:25" x14ac:dyDescent="0.25">
      <c r="A345" s="310"/>
      <c r="B345" s="310" t="s">
        <v>415</v>
      </c>
      <c r="C345" s="310" t="s">
        <v>416</v>
      </c>
      <c r="D345" s="310" t="s">
        <v>4168</v>
      </c>
      <c r="E345" s="310"/>
      <c r="F345" s="310"/>
      <c r="G345" s="310"/>
      <c r="V345" s="310" t="s">
        <v>50</v>
      </c>
      <c r="W345" s="310" t="s">
        <v>4169</v>
      </c>
      <c r="X345" s="310" t="s">
        <v>4170</v>
      </c>
      <c r="Y345" s="310" t="s">
        <v>2608</v>
      </c>
    </row>
    <row r="346" spans="1:25" x14ac:dyDescent="0.25">
      <c r="A346" s="310"/>
      <c r="B346" s="310" t="s">
        <v>4171</v>
      </c>
      <c r="C346" s="310" t="s">
        <v>4171</v>
      </c>
      <c r="D346" s="310" t="s">
        <v>4172</v>
      </c>
      <c r="E346" s="310"/>
      <c r="F346" s="310"/>
      <c r="G346" s="310"/>
      <c r="V346" s="310" t="s">
        <v>50</v>
      </c>
      <c r="W346" s="310" t="s">
        <v>4173</v>
      </c>
      <c r="X346" s="310" t="s">
        <v>4174</v>
      </c>
      <c r="Y346" s="310" t="s">
        <v>2608</v>
      </c>
    </row>
    <row r="347" spans="1:25" x14ac:dyDescent="0.25">
      <c r="A347" s="310"/>
      <c r="B347" s="310" t="s">
        <v>417</v>
      </c>
      <c r="C347" s="310" t="s">
        <v>418</v>
      </c>
      <c r="D347" s="310" t="s">
        <v>4175</v>
      </c>
      <c r="E347" s="310"/>
      <c r="F347" s="310"/>
      <c r="G347" s="310"/>
      <c r="V347" s="310" t="s">
        <v>50</v>
      </c>
      <c r="W347" s="310" t="s">
        <v>4176</v>
      </c>
      <c r="X347" s="310" t="s">
        <v>4177</v>
      </c>
      <c r="Y347" s="310" t="s">
        <v>2608</v>
      </c>
    </row>
    <row r="348" spans="1:25" x14ac:dyDescent="0.25">
      <c r="A348" s="310"/>
      <c r="B348" s="310" t="s">
        <v>419</v>
      </c>
      <c r="C348" s="310" t="s">
        <v>420</v>
      </c>
      <c r="D348" s="310" t="s">
        <v>4178</v>
      </c>
      <c r="E348" s="310"/>
      <c r="F348" s="310"/>
      <c r="G348" s="310"/>
      <c r="V348" s="310" t="s">
        <v>50</v>
      </c>
      <c r="W348" s="310" t="s">
        <v>3704</v>
      </c>
      <c r="X348" s="310" t="s">
        <v>4179</v>
      </c>
      <c r="Y348" s="310" t="s">
        <v>2608</v>
      </c>
    </row>
    <row r="349" spans="1:25" x14ac:dyDescent="0.25">
      <c r="A349" s="310"/>
      <c r="B349" s="310" t="s">
        <v>421</v>
      </c>
      <c r="C349" s="310" t="s">
        <v>422</v>
      </c>
      <c r="D349" s="310" t="s">
        <v>4180</v>
      </c>
      <c r="E349" s="310"/>
      <c r="F349" s="310"/>
      <c r="G349" s="310"/>
      <c r="V349" s="310" t="s">
        <v>50</v>
      </c>
      <c r="W349" s="310" t="s">
        <v>4181</v>
      </c>
      <c r="X349" s="310" t="s">
        <v>4182</v>
      </c>
      <c r="Y349" s="310" t="s">
        <v>2608</v>
      </c>
    </row>
    <row r="350" spans="1:25" x14ac:dyDescent="0.25">
      <c r="A350" s="310"/>
      <c r="B350" s="310" t="s">
        <v>423</v>
      </c>
      <c r="C350" s="310" t="s">
        <v>424</v>
      </c>
      <c r="D350" s="310" t="s">
        <v>4183</v>
      </c>
      <c r="E350" s="310"/>
      <c r="F350" s="310"/>
      <c r="G350" s="310"/>
      <c r="V350" s="310" t="s">
        <v>50</v>
      </c>
      <c r="W350" s="310" t="s">
        <v>4184</v>
      </c>
      <c r="X350" s="310" t="s">
        <v>4185</v>
      </c>
      <c r="Y350" s="310" t="s">
        <v>2608</v>
      </c>
    </row>
    <row r="351" spans="1:25" x14ac:dyDescent="0.25">
      <c r="A351" s="310"/>
      <c r="B351" s="310" t="s">
        <v>425</v>
      </c>
      <c r="C351" s="310" t="s">
        <v>426</v>
      </c>
      <c r="D351" s="310" t="s">
        <v>4186</v>
      </c>
      <c r="E351" s="310"/>
      <c r="F351" s="310"/>
      <c r="G351" s="310"/>
      <c r="V351" s="310" t="s">
        <v>50</v>
      </c>
      <c r="W351" s="310" t="s">
        <v>4187</v>
      </c>
      <c r="X351" s="310" t="s">
        <v>4188</v>
      </c>
      <c r="Y351" s="310" t="s">
        <v>2608</v>
      </c>
    </row>
    <row r="352" spans="1:25" x14ac:dyDescent="0.25">
      <c r="A352" s="310"/>
      <c r="B352" s="310" t="s">
        <v>427</v>
      </c>
      <c r="C352" s="310" t="s">
        <v>428</v>
      </c>
      <c r="D352" s="310" t="s">
        <v>4189</v>
      </c>
      <c r="E352" s="310"/>
      <c r="F352" s="310"/>
      <c r="G352" s="310"/>
      <c r="V352" s="310" t="s">
        <v>50</v>
      </c>
      <c r="W352" s="310" t="s">
        <v>4190</v>
      </c>
      <c r="X352" s="310" t="s">
        <v>4191</v>
      </c>
      <c r="Y352" s="310" t="s">
        <v>2608</v>
      </c>
    </row>
    <row r="353" spans="1:25" x14ac:dyDescent="0.25">
      <c r="A353" s="310"/>
      <c r="B353" s="310" t="s">
        <v>4192</v>
      </c>
      <c r="C353" s="310" t="s">
        <v>4192</v>
      </c>
      <c r="D353" s="310" t="s">
        <v>4193</v>
      </c>
      <c r="E353" s="310"/>
      <c r="F353" s="310"/>
      <c r="G353" s="310"/>
      <c r="V353" s="310" t="s">
        <v>50</v>
      </c>
      <c r="W353" s="310" t="s">
        <v>4194</v>
      </c>
      <c r="X353" s="310" t="s">
        <v>4195</v>
      </c>
      <c r="Y353" s="310" t="s">
        <v>2608</v>
      </c>
    </row>
    <row r="354" spans="1:25" x14ac:dyDescent="0.25">
      <c r="A354" s="310"/>
      <c r="B354" s="310" t="s">
        <v>4196</v>
      </c>
      <c r="C354" s="310" t="s">
        <v>4197</v>
      </c>
      <c r="D354" s="310" t="s">
        <v>4198</v>
      </c>
      <c r="E354" s="310"/>
      <c r="F354" s="310"/>
      <c r="G354" s="310"/>
      <c r="V354" s="310" t="s">
        <v>50</v>
      </c>
      <c r="W354" s="310" t="s">
        <v>4199</v>
      </c>
      <c r="X354" s="310" t="s">
        <v>4200</v>
      </c>
      <c r="Y354" s="310" t="s">
        <v>2608</v>
      </c>
    </row>
    <row r="355" spans="1:25" x14ac:dyDescent="0.25">
      <c r="A355" s="310"/>
      <c r="B355" s="310" t="s">
        <v>4201</v>
      </c>
      <c r="C355" s="310" t="s">
        <v>4201</v>
      </c>
      <c r="D355" s="310" t="s">
        <v>4202</v>
      </c>
      <c r="E355" s="310"/>
      <c r="F355" s="310"/>
      <c r="G355" s="310"/>
      <c r="V355" s="310" t="s">
        <v>50</v>
      </c>
      <c r="W355" s="310" t="s">
        <v>4203</v>
      </c>
      <c r="X355" s="310" t="s">
        <v>4204</v>
      </c>
      <c r="Y355" s="310" t="s">
        <v>2608</v>
      </c>
    </row>
    <row r="356" spans="1:25" x14ac:dyDescent="0.25">
      <c r="A356" s="310"/>
      <c r="B356" s="310" t="s">
        <v>429</v>
      </c>
      <c r="C356" s="310" t="s">
        <v>430</v>
      </c>
      <c r="D356" s="310" t="s">
        <v>4205</v>
      </c>
      <c r="E356" s="310"/>
      <c r="F356" s="310"/>
      <c r="G356" s="310"/>
      <c r="V356" s="310" t="s">
        <v>50</v>
      </c>
      <c r="W356" s="310" t="s">
        <v>4206</v>
      </c>
      <c r="X356" s="310" t="s">
        <v>4207</v>
      </c>
      <c r="Y356" s="310" t="s">
        <v>2608</v>
      </c>
    </row>
    <row r="357" spans="1:25" x14ac:dyDescent="0.25">
      <c r="A357" s="310"/>
      <c r="B357" s="310" t="s">
        <v>3718</v>
      </c>
      <c r="C357" s="310" t="s">
        <v>3720</v>
      </c>
      <c r="D357" s="310" t="s">
        <v>4208</v>
      </c>
      <c r="E357" s="310"/>
      <c r="F357" s="310"/>
      <c r="G357" s="310"/>
      <c r="V357" s="310" t="s">
        <v>49</v>
      </c>
      <c r="W357" s="310">
        <v>1</v>
      </c>
      <c r="X357" s="310" t="s">
        <v>4209</v>
      </c>
      <c r="Y357" s="310" t="s">
        <v>2922</v>
      </c>
    </row>
    <row r="358" spans="1:25" x14ac:dyDescent="0.25">
      <c r="A358" s="310"/>
      <c r="B358" s="310" t="s">
        <v>431</v>
      </c>
      <c r="C358" s="310" t="s">
        <v>432</v>
      </c>
      <c r="D358" s="310" t="s">
        <v>4210</v>
      </c>
      <c r="E358" s="310"/>
      <c r="F358" s="310"/>
      <c r="G358" s="310"/>
      <c r="V358" s="310" t="s">
        <v>49</v>
      </c>
      <c r="W358" s="310">
        <v>2</v>
      </c>
      <c r="X358" s="310" t="s">
        <v>4211</v>
      </c>
      <c r="Y358" s="310" t="s">
        <v>2922</v>
      </c>
    </row>
    <row r="359" spans="1:25" x14ac:dyDescent="0.25">
      <c r="A359" s="310"/>
      <c r="B359" s="310" t="s">
        <v>81</v>
      </c>
      <c r="C359" s="310" t="s">
        <v>433</v>
      </c>
      <c r="D359" s="310" t="s">
        <v>4212</v>
      </c>
      <c r="E359" s="310"/>
      <c r="F359" s="310"/>
      <c r="G359" s="310"/>
      <c r="V359" s="310" t="s">
        <v>49</v>
      </c>
      <c r="W359" s="310">
        <v>3</v>
      </c>
      <c r="X359" s="310" t="s">
        <v>4213</v>
      </c>
      <c r="Y359" s="310" t="s">
        <v>2922</v>
      </c>
    </row>
    <row r="360" spans="1:25" x14ac:dyDescent="0.25">
      <c r="A360" s="310"/>
      <c r="B360" s="310" t="s">
        <v>434</v>
      </c>
      <c r="C360" s="310" t="s">
        <v>435</v>
      </c>
      <c r="D360" s="310" t="s">
        <v>4214</v>
      </c>
      <c r="E360" s="310"/>
      <c r="F360" s="310"/>
      <c r="G360" s="310"/>
      <c r="V360" s="310" t="s">
        <v>49</v>
      </c>
      <c r="W360" s="310">
        <v>4</v>
      </c>
      <c r="X360" s="310" t="s">
        <v>4215</v>
      </c>
      <c r="Y360" s="310" t="s">
        <v>2922</v>
      </c>
    </row>
    <row r="361" spans="1:25" x14ac:dyDescent="0.25">
      <c r="A361" s="310"/>
      <c r="B361" s="310" t="s">
        <v>436</v>
      </c>
      <c r="C361" s="310" t="s">
        <v>437</v>
      </c>
      <c r="D361" s="310" t="s">
        <v>4216</v>
      </c>
      <c r="E361" s="310"/>
      <c r="F361" s="310"/>
      <c r="G361" s="310"/>
      <c r="V361" s="310" t="s">
        <v>49</v>
      </c>
      <c r="W361" s="310">
        <v>5</v>
      </c>
      <c r="X361" s="310" t="s">
        <v>4217</v>
      </c>
      <c r="Y361" s="310" t="s">
        <v>2922</v>
      </c>
    </row>
    <row r="362" spans="1:25" x14ac:dyDescent="0.25">
      <c r="A362" s="310"/>
      <c r="B362" s="310" t="s">
        <v>438</v>
      </c>
      <c r="C362" s="310" t="s">
        <v>439</v>
      </c>
      <c r="D362" s="310" t="s">
        <v>4218</v>
      </c>
      <c r="E362" s="310"/>
      <c r="F362" s="310"/>
      <c r="G362" s="310"/>
      <c r="V362" s="310" t="s">
        <v>49</v>
      </c>
      <c r="W362" s="310">
        <v>6</v>
      </c>
      <c r="X362" s="310" t="s">
        <v>4219</v>
      </c>
      <c r="Y362" s="310" t="s">
        <v>2922</v>
      </c>
    </row>
    <row r="363" spans="1:25" x14ac:dyDescent="0.25">
      <c r="A363" s="310"/>
      <c r="B363" s="310" t="s">
        <v>440</v>
      </c>
      <c r="C363" s="310" t="s">
        <v>441</v>
      </c>
      <c r="D363" s="310" t="s">
        <v>4220</v>
      </c>
      <c r="E363" s="310"/>
      <c r="F363" s="310"/>
      <c r="G363" s="310"/>
      <c r="V363" s="310" t="s">
        <v>49</v>
      </c>
      <c r="W363" s="310">
        <v>7</v>
      </c>
      <c r="X363" s="310" t="s">
        <v>4221</v>
      </c>
      <c r="Y363" s="310" t="s">
        <v>2922</v>
      </c>
    </row>
    <row r="364" spans="1:25" x14ac:dyDescent="0.25">
      <c r="A364" s="310"/>
      <c r="B364" s="310" t="s">
        <v>58</v>
      </c>
      <c r="C364" s="310" t="s">
        <v>442</v>
      </c>
      <c r="D364" s="310" t="s">
        <v>4222</v>
      </c>
      <c r="E364" s="310"/>
      <c r="F364" s="310"/>
      <c r="G364" s="310"/>
      <c r="V364" s="310" t="s">
        <v>49</v>
      </c>
      <c r="W364" s="310">
        <v>8</v>
      </c>
      <c r="X364" s="310" t="s">
        <v>4223</v>
      </c>
      <c r="Y364" s="310" t="s">
        <v>2922</v>
      </c>
    </row>
    <row r="365" spans="1:25" x14ac:dyDescent="0.25">
      <c r="A365" s="310"/>
      <c r="B365" s="310" t="s">
        <v>93</v>
      </c>
      <c r="C365" s="310" t="s">
        <v>443</v>
      </c>
      <c r="D365" s="310" t="s">
        <v>4224</v>
      </c>
      <c r="E365" s="310"/>
      <c r="F365" s="310"/>
      <c r="G365" s="310"/>
      <c r="V365" s="310" t="s">
        <v>49</v>
      </c>
      <c r="W365" s="310">
        <v>9</v>
      </c>
      <c r="X365" s="310" t="s">
        <v>4225</v>
      </c>
      <c r="Y365" s="310" t="s">
        <v>2922</v>
      </c>
    </row>
    <row r="366" spans="1:25" x14ac:dyDescent="0.25">
      <c r="A366" s="310"/>
      <c r="B366" s="310" t="s">
        <v>444</v>
      </c>
      <c r="C366" s="310" t="s">
        <v>445</v>
      </c>
      <c r="D366" s="310" t="s">
        <v>4226</v>
      </c>
      <c r="E366" s="310"/>
      <c r="F366" s="310"/>
      <c r="G366" s="310"/>
      <c r="V366" s="310" t="s">
        <v>49</v>
      </c>
      <c r="W366" s="310">
        <v>10</v>
      </c>
      <c r="X366" s="310" t="s">
        <v>4227</v>
      </c>
      <c r="Y366" s="310" t="s">
        <v>2922</v>
      </c>
    </row>
    <row r="367" spans="1:25" x14ac:dyDescent="0.25">
      <c r="A367" s="310"/>
      <c r="B367" s="310" t="s">
        <v>446</v>
      </c>
      <c r="C367" s="310" t="s">
        <v>447</v>
      </c>
      <c r="D367" s="310" t="s">
        <v>4228</v>
      </c>
      <c r="E367" s="310"/>
      <c r="F367" s="310"/>
      <c r="G367" s="310"/>
      <c r="V367" s="310" t="s">
        <v>49</v>
      </c>
      <c r="W367" s="310">
        <v>11</v>
      </c>
      <c r="X367" s="310" t="s">
        <v>4229</v>
      </c>
      <c r="Y367" s="310" t="s">
        <v>2922</v>
      </c>
    </row>
    <row r="368" spans="1:25" x14ac:dyDescent="0.25">
      <c r="A368" s="310"/>
      <c r="B368" s="310" t="s">
        <v>448</v>
      </c>
      <c r="C368" s="310" t="s">
        <v>449</v>
      </c>
      <c r="D368" s="310" t="s">
        <v>4230</v>
      </c>
      <c r="E368" s="310"/>
      <c r="F368" s="310"/>
      <c r="G368" s="310"/>
      <c r="V368" s="310" t="s">
        <v>49</v>
      </c>
      <c r="W368" s="310">
        <v>12</v>
      </c>
      <c r="X368" s="310" t="s">
        <v>580</v>
      </c>
      <c r="Y368" s="310" t="s">
        <v>2922</v>
      </c>
    </row>
    <row r="369" spans="1:25" x14ac:dyDescent="0.25">
      <c r="A369" s="310"/>
      <c r="B369" s="310" t="s">
        <v>450</v>
      </c>
      <c r="C369" s="310" t="s">
        <v>451</v>
      </c>
      <c r="D369" s="310" t="s">
        <v>4231</v>
      </c>
      <c r="E369" s="310"/>
      <c r="F369" s="310"/>
      <c r="G369" s="310"/>
      <c r="V369" s="310" t="s">
        <v>49</v>
      </c>
      <c r="W369" s="310">
        <v>13</v>
      </c>
      <c r="X369" s="310" t="s">
        <v>4232</v>
      </c>
      <c r="Y369" s="310" t="s">
        <v>2922</v>
      </c>
    </row>
    <row r="370" spans="1:25" x14ac:dyDescent="0.25">
      <c r="A370" s="310"/>
      <c r="B370" s="310" t="s">
        <v>452</v>
      </c>
      <c r="C370" s="310" t="s">
        <v>453</v>
      </c>
      <c r="D370" s="310" t="s">
        <v>4233</v>
      </c>
      <c r="E370" s="310"/>
      <c r="F370" s="310"/>
      <c r="G370" s="310"/>
      <c r="V370" s="310" t="s">
        <v>49</v>
      </c>
      <c r="W370" s="310">
        <v>14</v>
      </c>
      <c r="X370" s="310" t="s">
        <v>4234</v>
      </c>
      <c r="Y370" s="310" t="s">
        <v>2922</v>
      </c>
    </row>
    <row r="371" spans="1:25" x14ac:dyDescent="0.25">
      <c r="A371" s="310"/>
      <c r="B371" s="310" t="s">
        <v>454</v>
      </c>
      <c r="C371" s="310" t="s">
        <v>455</v>
      </c>
      <c r="D371" s="310" t="s">
        <v>4235</v>
      </c>
      <c r="E371" s="310"/>
      <c r="F371" s="310"/>
      <c r="G371" s="310"/>
      <c r="V371" s="310" t="s">
        <v>49</v>
      </c>
      <c r="W371" s="310">
        <v>15</v>
      </c>
      <c r="X371" s="310" t="s">
        <v>4236</v>
      </c>
      <c r="Y371" s="310" t="s">
        <v>2922</v>
      </c>
    </row>
    <row r="372" spans="1:25" x14ac:dyDescent="0.25">
      <c r="A372" s="310"/>
      <c r="B372" s="310" t="s">
        <v>456</v>
      </c>
      <c r="C372" s="310" t="s">
        <v>457</v>
      </c>
      <c r="D372" s="310" t="s">
        <v>4237</v>
      </c>
      <c r="E372" s="310"/>
      <c r="F372" s="310"/>
      <c r="G372" s="310"/>
      <c r="V372" s="310" t="s">
        <v>49</v>
      </c>
      <c r="W372" s="310">
        <v>16</v>
      </c>
      <c r="X372" s="310" t="s">
        <v>4238</v>
      </c>
      <c r="Y372" s="310" t="s">
        <v>2922</v>
      </c>
    </row>
    <row r="373" spans="1:25" x14ac:dyDescent="0.25">
      <c r="A373" s="310"/>
      <c r="B373" s="310" t="s">
        <v>458</v>
      </c>
      <c r="C373" s="310" t="s">
        <v>459</v>
      </c>
      <c r="D373" s="310" t="s">
        <v>4239</v>
      </c>
      <c r="E373" s="310"/>
      <c r="F373" s="310"/>
      <c r="G373" s="310"/>
      <c r="V373" s="310" t="s">
        <v>49</v>
      </c>
      <c r="W373" s="310">
        <v>17</v>
      </c>
      <c r="X373" s="310" t="s">
        <v>4240</v>
      </c>
      <c r="Y373" s="310" t="s">
        <v>2922</v>
      </c>
    </row>
    <row r="374" spans="1:25" x14ac:dyDescent="0.25">
      <c r="A374" s="310"/>
      <c r="B374" s="310" t="s">
        <v>460</v>
      </c>
      <c r="C374" s="310" t="s">
        <v>461</v>
      </c>
      <c r="D374" s="310" t="s">
        <v>4241</v>
      </c>
      <c r="E374" s="310"/>
      <c r="F374" s="310"/>
      <c r="G374" s="310"/>
      <c r="V374" s="310" t="s">
        <v>49</v>
      </c>
      <c r="W374" s="310">
        <v>18</v>
      </c>
      <c r="X374" s="310" t="s">
        <v>4242</v>
      </c>
      <c r="Y374" s="310" t="s">
        <v>2922</v>
      </c>
    </row>
    <row r="375" spans="1:25" x14ac:dyDescent="0.25">
      <c r="A375" s="310"/>
      <c r="B375" s="310" t="s">
        <v>4243</v>
      </c>
      <c r="C375" s="310" t="s">
        <v>4244</v>
      </c>
      <c r="D375" s="310" t="s">
        <v>4245</v>
      </c>
      <c r="E375" s="310"/>
      <c r="F375" s="310"/>
      <c r="G375" s="310"/>
      <c r="V375" s="310" t="s">
        <v>49</v>
      </c>
      <c r="W375" s="310">
        <v>19</v>
      </c>
      <c r="X375" s="310" t="s">
        <v>4246</v>
      </c>
      <c r="Y375" s="310" t="s">
        <v>2922</v>
      </c>
    </row>
    <row r="376" spans="1:25" x14ac:dyDescent="0.25">
      <c r="A376" s="310"/>
      <c r="B376" s="310" t="s">
        <v>462</v>
      </c>
      <c r="C376" s="310" t="s">
        <v>463</v>
      </c>
      <c r="D376" s="310" t="s">
        <v>4247</v>
      </c>
      <c r="E376" s="310"/>
      <c r="F376" s="310"/>
      <c r="G376" s="310"/>
      <c r="V376" s="310" t="s">
        <v>49</v>
      </c>
      <c r="W376" s="310">
        <v>20</v>
      </c>
      <c r="X376" s="310" t="s">
        <v>4248</v>
      </c>
      <c r="Y376" s="310" t="s">
        <v>2922</v>
      </c>
    </row>
    <row r="377" spans="1:25" x14ac:dyDescent="0.25">
      <c r="A377" s="310"/>
      <c r="B377" s="310" t="s">
        <v>464</v>
      </c>
      <c r="C377" s="310" t="s">
        <v>465</v>
      </c>
      <c r="D377" s="310" t="s">
        <v>4249</v>
      </c>
      <c r="E377" s="310"/>
      <c r="F377" s="310"/>
      <c r="G377" s="310"/>
      <c r="V377" s="310" t="s">
        <v>49</v>
      </c>
      <c r="W377" s="310">
        <v>21</v>
      </c>
      <c r="X377" s="310" t="s">
        <v>4250</v>
      </c>
      <c r="Y377" s="310" t="s">
        <v>2922</v>
      </c>
    </row>
    <row r="378" spans="1:25" x14ac:dyDescent="0.25">
      <c r="A378" s="310"/>
      <c r="B378" s="310" t="s">
        <v>466</v>
      </c>
      <c r="C378" s="310" t="s">
        <v>467</v>
      </c>
      <c r="D378" s="310" t="s">
        <v>4251</v>
      </c>
      <c r="E378" s="310"/>
      <c r="F378" s="310"/>
      <c r="G378" s="310"/>
      <c r="V378" s="310" t="s">
        <v>49</v>
      </c>
      <c r="W378" s="310">
        <v>22</v>
      </c>
      <c r="X378" s="310" t="s">
        <v>4252</v>
      </c>
      <c r="Y378" s="310" t="s">
        <v>2922</v>
      </c>
    </row>
    <row r="379" spans="1:25" x14ac:dyDescent="0.25">
      <c r="A379" s="310"/>
      <c r="B379" s="310" t="s">
        <v>468</v>
      </c>
      <c r="C379" s="310" t="s">
        <v>469</v>
      </c>
      <c r="D379" s="310" t="s">
        <v>4253</v>
      </c>
      <c r="E379" s="310"/>
      <c r="F379" s="310"/>
      <c r="G379" s="310"/>
      <c r="V379" s="310" t="s">
        <v>49</v>
      </c>
      <c r="W379" s="310">
        <v>23</v>
      </c>
      <c r="X379" s="310" t="s">
        <v>4254</v>
      </c>
      <c r="Y379" s="310" t="s">
        <v>2922</v>
      </c>
    </row>
    <row r="380" spans="1:25" x14ac:dyDescent="0.25">
      <c r="A380" s="310"/>
      <c r="B380" s="310" t="s">
        <v>470</v>
      </c>
      <c r="C380" s="310" t="s">
        <v>471</v>
      </c>
      <c r="D380" s="310" t="s">
        <v>4255</v>
      </c>
      <c r="E380" s="310"/>
      <c r="F380" s="310"/>
      <c r="G380" s="310"/>
      <c r="V380" s="310" t="s">
        <v>49</v>
      </c>
      <c r="W380" s="310">
        <v>24</v>
      </c>
      <c r="X380" s="310" t="s">
        <v>4256</v>
      </c>
      <c r="Y380" s="310" t="s">
        <v>2922</v>
      </c>
    </row>
    <row r="381" spans="1:25" x14ac:dyDescent="0.25">
      <c r="A381" s="310"/>
      <c r="B381" s="310" t="s">
        <v>4257</v>
      </c>
      <c r="C381" s="310" t="s">
        <v>4258</v>
      </c>
      <c r="D381" s="310" t="s">
        <v>4259</v>
      </c>
      <c r="E381" s="310"/>
      <c r="F381" s="310"/>
      <c r="G381" s="310"/>
      <c r="V381" s="310" t="s">
        <v>49</v>
      </c>
      <c r="W381" s="310">
        <v>25</v>
      </c>
      <c r="X381" s="310" t="s">
        <v>4260</v>
      </c>
      <c r="Y381" s="310" t="s">
        <v>2922</v>
      </c>
    </row>
    <row r="382" spans="1:25" x14ac:dyDescent="0.25">
      <c r="A382" s="310"/>
      <c r="B382" s="310" t="s">
        <v>4261</v>
      </c>
      <c r="C382" s="310" t="s">
        <v>4261</v>
      </c>
      <c r="D382" s="310" t="s">
        <v>4262</v>
      </c>
      <c r="E382" s="310"/>
      <c r="F382" s="310"/>
      <c r="G382" s="310"/>
      <c r="V382" s="310" t="s">
        <v>49</v>
      </c>
      <c r="W382" s="310">
        <v>26</v>
      </c>
      <c r="X382" s="310" t="s">
        <v>4263</v>
      </c>
      <c r="Y382" s="310" t="s">
        <v>2922</v>
      </c>
    </row>
    <row r="383" spans="1:25" x14ac:dyDescent="0.25">
      <c r="A383" s="310"/>
      <c r="B383" s="310" t="s">
        <v>4264</v>
      </c>
      <c r="C383" s="310" t="s">
        <v>4264</v>
      </c>
      <c r="D383" s="310" t="s">
        <v>4265</v>
      </c>
      <c r="E383" s="310"/>
      <c r="F383" s="310"/>
      <c r="G383" s="310"/>
      <c r="V383" s="310" t="s">
        <v>49</v>
      </c>
      <c r="W383" s="310">
        <v>27</v>
      </c>
      <c r="X383" s="310" t="s">
        <v>4266</v>
      </c>
      <c r="Y383" s="310" t="s">
        <v>2922</v>
      </c>
    </row>
    <row r="384" spans="1:25" x14ac:dyDescent="0.25">
      <c r="A384" s="310"/>
      <c r="B384" s="310" t="s">
        <v>4267</v>
      </c>
      <c r="C384" s="310" t="s">
        <v>4267</v>
      </c>
      <c r="D384" s="310" t="s">
        <v>4268</v>
      </c>
      <c r="E384" s="310"/>
      <c r="F384" s="310"/>
      <c r="G384" s="310"/>
      <c r="V384" s="310" t="s">
        <v>49</v>
      </c>
      <c r="W384" s="310">
        <v>28</v>
      </c>
      <c r="X384" s="310" t="s">
        <v>4269</v>
      </c>
      <c r="Y384" s="310" t="s">
        <v>2922</v>
      </c>
    </row>
    <row r="385" spans="1:25" x14ac:dyDescent="0.25">
      <c r="A385" s="310"/>
      <c r="B385" s="310" t="s">
        <v>472</v>
      </c>
      <c r="C385" s="310" t="s">
        <v>473</v>
      </c>
      <c r="D385" s="310" t="s">
        <v>4270</v>
      </c>
      <c r="E385" s="310"/>
      <c r="F385" s="310"/>
      <c r="G385" s="310"/>
      <c r="V385" s="310" t="s">
        <v>32</v>
      </c>
      <c r="W385" s="310">
        <v>13</v>
      </c>
      <c r="X385" s="310" t="s">
        <v>4271</v>
      </c>
      <c r="Y385" s="310" t="s">
        <v>4272</v>
      </c>
    </row>
    <row r="386" spans="1:25" x14ac:dyDescent="0.25">
      <c r="A386" s="310"/>
      <c r="B386" s="310" t="s">
        <v>474</v>
      </c>
      <c r="C386" s="310" t="s">
        <v>475</v>
      </c>
      <c r="D386" s="310" t="s">
        <v>4273</v>
      </c>
      <c r="E386" s="310"/>
      <c r="F386" s="310"/>
      <c r="G386" s="310"/>
      <c r="V386" s="310" t="s">
        <v>32</v>
      </c>
      <c r="W386" s="310">
        <v>14</v>
      </c>
      <c r="X386" s="310" t="s">
        <v>4274</v>
      </c>
      <c r="Y386" s="310" t="s">
        <v>4272</v>
      </c>
    </row>
    <row r="387" spans="1:25" x14ac:dyDescent="0.25">
      <c r="A387" s="310"/>
      <c r="B387" s="310" t="s">
        <v>4275</v>
      </c>
      <c r="C387" s="310" t="s">
        <v>4276</v>
      </c>
      <c r="D387" s="310" t="s">
        <v>4277</v>
      </c>
      <c r="E387" s="310"/>
      <c r="F387" s="310"/>
      <c r="G387" s="310"/>
      <c r="V387" s="310" t="s">
        <v>32</v>
      </c>
      <c r="W387" s="310">
        <v>15</v>
      </c>
      <c r="X387" s="310" t="s">
        <v>4278</v>
      </c>
      <c r="Y387" s="310" t="s">
        <v>4272</v>
      </c>
    </row>
    <row r="388" spans="1:25" x14ac:dyDescent="0.25">
      <c r="A388" s="310"/>
      <c r="B388" s="310" t="s">
        <v>4279</v>
      </c>
      <c r="C388" s="310" t="s">
        <v>4280</v>
      </c>
      <c r="D388" s="310" t="s">
        <v>4281</v>
      </c>
      <c r="E388" s="310"/>
      <c r="F388" s="310"/>
      <c r="G388" s="310"/>
      <c r="V388" s="310" t="s">
        <v>32</v>
      </c>
      <c r="W388" s="310">
        <v>17</v>
      </c>
      <c r="X388" s="310" t="s">
        <v>4282</v>
      </c>
      <c r="Y388" s="310" t="s">
        <v>4272</v>
      </c>
    </row>
    <row r="389" spans="1:25" x14ac:dyDescent="0.25">
      <c r="A389" s="310"/>
      <c r="B389" s="310" t="s">
        <v>4283</v>
      </c>
      <c r="C389" s="310" t="s">
        <v>4284</v>
      </c>
      <c r="D389" s="310" t="s">
        <v>4285</v>
      </c>
      <c r="E389" s="310"/>
      <c r="F389" s="310"/>
      <c r="G389" s="310"/>
      <c r="V389" s="310" t="s">
        <v>51</v>
      </c>
      <c r="W389" s="310" t="s">
        <v>34</v>
      </c>
      <c r="X389" s="310" t="s">
        <v>4286</v>
      </c>
      <c r="Y389" s="310" t="s">
        <v>2608</v>
      </c>
    </row>
    <row r="390" spans="1:25" x14ac:dyDescent="0.25">
      <c r="A390" s="310"/>
      <c r="B390" s="310" t="s">
        <v>4287</v>
      </c>
      <c r="C390" s="310" t="s">
        <v>4288</v>
      </c>
      <c r="D390" s="310" t="s">
        <v>4289</v>
      </c>
      <c r="E390" s="310"/>
      <c r="F390" s="310"/>
      <c r="G390" s="310"/>
      <c r="V390" s="310" t="s">
        <v>51</v>
      </c>
      <c r="W390" s="310" t="s">
        <v>132</v>
      </c>
      <c r="X390" s="310" t="s">
        <v>4290</v>
      </c>
      <c r="Y390" s="310" t="s">
        <v>2608</v>
      </c>
    </row>
    <row r="391" spans="1:25" x14ac:dyDescent="0.25">
      <c r="A391" s="310"/>
      <c r="B391" s="310" t="s">
        <v>4291</v>
      </c>
      <c r="C391" s="310" t="s">
        <v>4292</v>
      </c>
      <c r="D391" s="310" t="s">
        <v>4293</v>
      </c>
      <c r="E391" s="310"/>
      <c r="F391" s="310"/>
      <c r="G391" s="310"/>
      <c r="V391" s="310" t="s">
        <v>51</v>
      </c>
      <c r="W391" s="310" t="s">
        <v>39</v>
      </c>
      <c r="X391" s="310" t="s">
        <v>4294</v>
      </c>
      <c r="Y391" s="310" t="s">
        <v>2608</v>
      </c>
    </row>
    <row r="392" spans="1:25" x14ac:dyDescent="0.25">
      <c r="A392" s="310"/>
      <c r="B392" s="310" t="s">
        <v>4295</v>
      </c>
      <c r="C392" s="310" t="s">
        <v>4296</v>
      </c>
      <c r="D392" s="310" t="s">
        <v>4297</v>
      </c>
      <c r="E392" s="310"/>
      <c r="F392" s="310"/>
      <c r="G392" s="310"/>
      <c r="V392" s="310" t="s">
        <v>51</v>
      </c>
      <c r="W392" s="310" t="s">
        <v>46</v>
      </c>
      <c r="X392" s="310" t="s">
        <v>4298</v>
      </c>
      <c r="Y392" s="310" t="s">
        <v>2608</v>
      </c>
    </row>
    <row r="393" spans="1:25" x14ac:dyDescent="0.25">
      <c r="A393" s="310"/>
      <c r="B393" s="310" t="s">
        <v>4299</v>
      </c>
      <c r="C393" s="310" t="s">
        <v>4300</v>
      </c>
      <c r="D393" s="310" t="s">
        <v>4301</v>
      </c>
      <c r="E393" s="310"/>
      <c r="F393" s="310"/>
      <c r="G393" s="310"/>
      <c r="V393" s="310" t="s">
        <v>51</v>
      </c>
      <c r="W393" s="310" t="s">
        <v>54</v>
      </c>
      <c r="X393" s="310" t="s">
        <v>4302</v>
      </c>
      <c r="Y393" s="310" t="s">
        <v>2608</v>
      </c>
    </row>
    <row r="394" spans="1:25" x14ac:dyDescent="0.25">
      <c r="A394" s="310"/>
      <c r="B394" s="310" t="s">
        <v>4303</v>
      </c>
      <c r="C394" s="310" t="s">
        <v>4304</v>
      </c>
      <c r="D394" s="310" t="s">
        <v>4305</v>
      </c>
      <c r="E394" s="310"/>
      <c r="F394" s="310"/>
      <c r="G394" s="310"/>
      <c r="V394" s="310" t="s">
        <v>51</v>
      </c>
      <c r="W394" s="310" t="s">
        <v>69</v>
      </c>
      <c r="X394" s="310" t="s">
        <v>4306</v>
      </c>
      <c r="Y394" s="310" t="s">
        <v>2608</v>
      </c>
    </row>
    <row r="395" spans="1:25" x14ac:dyDescent="0.25">
      <c r="A395" s="310"/>
      <c r="B395" s="310" t="s">
        <v>4307</v>
      </c>
      <c r="C395" s="310" t="s">
        <v>4308</v>
      </c>
      <c r="D395" s="310" t="s">
        <v>4309</v>
      </c>
      <c r="E395" s="310"/>
      <c r="F395" s="310"/>
      <c r="G395" s="310"/>
      <c r="V395" s="310" t="s">
        <v>51</v>
      </c>
      <c r="W395" s="310" t="s">
        <v>99</v>
      </c>
      <c r="X395" s="310" t="s">
        <v>4310</v>
      </c>
      <c r="Y395" s="310" t="s">
        <v>2608</v>
      </c>
    </row>
    <row r="396" spans="1:25" x14ac:dyDescent="0.25">
      <c r="A396" s="310"/>
      <c r="B396" s="310" t="s">
        <v>4311</v>
      </c>
      <c r="C396" s="310" t="s">
        <v>4312</v>
      </c>
      <c r="D396" s="310" t="s">
        <v>4313</v>
      </c>
      <c r="E396" s="310"/>
      <c r="F396" s="310"/>
      <c r="G396" s="310"/>
      <c r="V396" s="310" t="s">
        <v>51</v>
      </c>
      <c r="W396" s="310" t="s">
        <v>254</v>
      </c>
      <c r="X396" s="310" t="s">
        <v>4314</v>
      </c>
      <c r="Y396" s="310" t="s">
        <v>2608</v>
      </c>
    </row>
    <row r="397" spans="1:25" x14ac:dyDescent="0.25">
      <c r="A397" s="310"/>
      <c r="B397" s="310" t="s">
        <v>4315</v>
      </c>
      <c r="C397" s="310" t="s">
        <v>4316</v>
      </c>
      <c r="D397" s="310" t="s">
        <v>4317</v>
      </c>
      <c r="E397" s="310"/>
      <c r="F397" s="310"/>
      <c r="G397" s="310"/>
      <c r="V397" s="310" t="s">
        <v>51</v>
      </c>
      <c r="W397" s="310" t="s">
        <v>261</v>
      </c>
      <c r="X397" s="310" t="s">
        <v>4318</v>
      </c>
      <c r="Y397" s="310" t="s">
        <v>2608</v>
      </c>
    </row>
    <row r="398" spans="1:25" x14ac:dyDescent="0.25">
      <c r="A398" s="310"/>
      <c r="B398" s="310" t="s">
        <v>4319</v>
      </c>
      <c r="C398" s="310" t="s">
        <v>4320</v>
      </c>
      <c r="D398" s="310" t="s">
        <v>4321</v>
      </c>
      <c r="E398" s="310"/>
      <c r="F398" s="310"/>
      <c r="G398" s="310"/>
      <c r="V398" s="310" t="s">
        <v>51</v>
      </c>
      <c r="W398" s="310" t="s">
        <v>56</v>
      </c>
      <c r="X398" s="310" t="s">
        <v>4322</v>
      </c>
      <c r="Y398" s="310" t="s">
        <v>2608</v>
      </c>
    </row>
    <row r="399" spans="1:25" x14ac:dyDescent="0.25">
      <c r="A399" s="310"/>
      <c r="B399" s="310" t="s">
        <v>4323</v>
      </c>
      <c r="C399" s="310" t="s">
        <v>4324</v>
      </c>
      <c r="D399" s="310" t="s">
        <v>4325</v>
      </c>
      <c r="E399" s="310"/>
      <c r="F399" s="310"/>
      <c r="G399" s="310"/>
      <c r="V399" s="310" t="s">
        <v>51</v>
      </c>
      <c r="W399" s="310" t="s">
        <v>290</v>
      </c>
      <c r="X399" s="310" t="s">
        <v>4326</v>
      </c>
      <c r="Y399" s="310" t="s">
        <v>2608</v>
      </c>
    </row>
    <row r="400" spans="1:25" x14ac:dyDescent="0.25">
      <c r="A400" s="310"/>
      <c r="B400" s="310" t="s">
        <v>4327</v>
      </c>
      <c r="C400" s="310" t="s">
        <v>4328</v>
      </c>
      <c r="D400" s="310" t="s">
        <v>4329</v>
      </c>
      <c r="E400" s="310"/>
      <c r="F400" s="310"/>
      <c r="G400" s="310"/>
      <c r="V400" s="310" t="s">
        <v>51</v>
      </c>
      <c r="W400" s="310" t="s">
        <v>324</v>
      </c>
      <c r="X400" s="310" t="s">
        <v>4330</v>
      </c>
      <c r="Y400" s="310" t="s">
        <v>2608</v>
      </c>
    </row>
    <row r="401" spans="1:25" x14ac:dyDescent="0.25">
      <c r="A401" s="310"/>
      <c r="B401" s="310" t="s">
        <v>4331</v>
      </c>
      <c r="C401" s="310" t="s">
        <v>4332</v>
      </c>
      <c r="D401" s="310" t="s">
        <v>4333</v>
      </c>
      <c r="E401" s="310"/>
      <c r="F401" s="310"/>
      <c r="G401" s="310"/>
      <c r="V401" s="310" t="s">
        <v>51</v>
      </c>
      <c r="W401" s="310" t="s">
        <v>328</v>
      </c>
      <c r="X401" s="310" t="s">
        <v>4334</v>
      </c>
      <c r="Y401" s="310" t="s">
        <v>2608</v>
      </c>
    </row>
    <row r="402" spans="1:25" x14ac:dyDescent="0.25">
      <c r="A402" s="310"/>
      <c r="B402" s="310" t="s">
        <v>4335</v>
      </c>
      <c r="C402" s="310" t="s">
        <v>4336</v>
      </c>
      <c r="D402" s="310" t="s">
        <v>4337</v>
      </c>
      <c r="E402" s="310"/>
      <c r="F402" s="310"/>
      <c r="G402" s="310"/>
      <c r="V402" s="310" t="s">
        <v>51</v>
      </c>
      <c r="W402" s="310" t="s">
        <v>332</v>
      </c>
      <c r="X402" s="310" t="s">
        <v>4338</v>
      </c>
      <c r="Y402" s="310" t="s">
        <v>2608</v>
      </c>
    </row>
    <row r="403" spans="1:25" x14ac:dyDescent="0.25">
      <c r="A403" s="310"/>
      <c r="B403" s="310" t="s">
        <v>4339</v>
      </c>
      <c r="C403" s="310" t="s">
        <v>4340</v>
      </c>
      <c r="D403" s="310" t="s">
        <v>4341</v>
      </c>
      <c r="E403" s="310"/>
      <c r="F403" s="310"/>
      <c r="G403" s="310"/>
      <c r="V403" s="310" t="s">
        <v>51</v>
      </c>
      <c r="W403" s="310" t="s">
        <v>344</v>
      </c>
      <c r="X403" s="310" t="s">
        <v>4342</v>
      </c>
      <c r="Y403" s="310" t="s">
        <v>2608</v>
      </c>
    </row>
    <row r="404" spans="1:25" x14ac:dyDescent="0.25">
      <c r="A404" s="310"/>
      <c r="B404" s="310" t="s">
        <v>4343</v>
      </c>
      <c r="C404" s="310" t="s">
        <v>4344</v>
      </c>
      <c r="D404" s="310" t="s">
        <v>4345</v>
      </c>
      <c r="E404" s="310"/>
      <c r="F404" s="310"/>
      <c r="G404" s="310"/>
      <c r="V404" s="310" t="s">
        <v>51</v>
      </c>
      <c r="W404" s="310" t="s">
        <v>4346</v>
      </c>
      <c r="X404" s="310" t="s">
        <v>4347</v>
      </c>
      <c r="Y404" s="310" t="s">
        <v>4348</v>
      </c>
    </row>
    <row r="405" spans="1:25" x14ac:dyDescent="0.25">
      <c r="A405" s="310"/>
      <c r="B405" s="310" t="s">
        <v>4349</v>
      </c>
      <c r="C405" s="310" t="s">
        <v>4350</v>
      </c>
      <c r="D405" s="310" t="s">
        <v>4351</v>
      </c>
      <c r="E405" s="310"/>
      <c r="F405" s="310"/>
      <c r="G405" s="310"/>
      <c r="V405" s="310" t="s">
        <v>51</v>
      </c>
      <c r="W405" s="310" t="s">
        <v>4352</v>
      </c>
      <c r="X405" s="310" t="s">
        <v>4353</v>
      </c>
      <c r="Y405" s="310" t="s">
        <v>2608</v>
      </c>
    </row>
    <row r="406" spans="1:25" x14ac:dyDescent="0.25">
      <c r="A406" s="310"/>
      <c r="B406" s="310" t="s">
        <v>4354</v>
      </c>
      <c r="C406" s="310" t="s">
        <v>4355</v>
      </c>
      <c r="D406" s="310" t="s">
        <v>4356</v>
      </c>
      <c r="E406" s="310"/>
      <c r="F406" s="310"/>
      <c r="G406" s="310"/>
      <c r="V406" s="310" t="s">
        <v>51</v>
      </c>
      <c r="W406" s="310" t="s">
        <v>4357</v>
      </c>
      <c r="X406" s="310" t="s">
        <v>4358</v>
      </c>
      <c r="Y406" s="310" t="s">
        <v>2608</v>
      </c>
    </row>
    <row r="407" spans="1:25" x14ac:dyDescent="0.25">
      <c r="A407" s="310"/>
      <c r="B407" s="310" t="s">
        <v>4359</v>
      </c>
      <c r="C407" s="310" t="s">
        <v>4360</v>
      </c>
      <c r="D407" s="310" t="s">
        <v>4361</v>
      </c>
      <c r="E407" s="310"/>
      <c r="F407" s="310"/>
      <c r="G407" s="310"/>
      <c r="V407" s="310" t="s">
        <v>38</v>
      </c>
      <c r="W407" s="310" t="s">
        <v>4362</v>
      </c>
      <c r="X407" s="310" t="s">
        <v>4363</v>
      </c>
      <c r="Y407" s="310" t="s">
        <v>4364</v>
      </c>
    </row>
    <row r="408" spans="1:25" x14ac:dyDescent="0.25">
      <c r="A408" s="310"/>
      <c r="B408" s="310" t="s">
        <v>4365</v>
      </c>
      <c r="C408" s="310" t="s">
        <v>4366</v>
      </c>
      <c r="D408" s="310" t="s">
        <v>4367</v>
      </c>
      <c r="E408" s="310"/>
      <c r="F408" s="310"/>
      <c r="G408" s="310"/>
      <c r="V408" s="310" t="s">
        <v>38</v>
      </c>
      <c r="W408" s="310" t="s">
        <v>17</v>
      </c>
      <c r="X408" s="310" t="s">
        <v>4368</v>
      </c>
      <c r="Y408" s="310" t="s">
        <v>4364</v>
      </c>
    </row>
    <row r="409" spans="1:25" x14ac:dyDescent="0.25">
      <c r="A409" s="310"/>
      <c r="B409" s="310" t="s">
        <v>9</v>
      </c>
      <c r="C409" s="310" t="s">
        <v>12</v>
      </c>
      <c r="D409" s="310" t="s">
        <v>4369</v>
      </c>
      <c r="E409" s="310"/>
      <c r="F409" s="310"/>
      <c r="G409" s="310"/>
      <c r="V409" s="310" t="s">
        <v>38</v>
      </c>
      <c r="W409" s="310" t="s">
        <v>23</v>
      </c>
      <c r="X409" s="310" t="s">
        <v>4370</v>
      </c>
      <c r="Y409" s="310" t="s">
        <v>4364</v>
      </c>
    </row>
    <row r="410" spans="1:25" x14ac:dyDescent="0.25">
      <c r="A410" s="310"/>
      <c r="B410" s="310" t="s">
        <v>4371</v>
      </c>
      <c r="C410" s="310" t="s">
        <v>4372</v>
      </c>
      <c r="D410" s="310" t="s">
        <v>4373</v>
      </c>
      <c r="E410" s="310"/>
      <c r="F410" s="310"/>
      <c r="G410" s="310"/>
      <c r="V410" s="310" t="s">
        <v>38</v>
      </c>
      <c r="W410" s="310" t="s">
        <v>41</v>
      </c>
      <c r="X410" s="310" t="s">
        <v>4374</v>
      </c>
      <c r="Y410" s="310" t="s">
        <v>4364</v>
      </c>
    </row>
    <row r="411" spans="1:25" x14ac:dyDescent="0.25">
      <c r="A411" s="310"/>
      <c r="B411" s="310" t="s">
        <v>4375</v>
      </c>
      <c r="C411" s="310" t="s">
        <v>4376</v>
      </c>
      <c r="D411" s="310" t="s">
        <v>4377</v>
      </c>
      <c r="E411" s="310"/>
      <c r="F411" s="310"/>
      <c r="G411" s="310"/>
      <c r="V411" s="310" t="s">
        <v>38</v>
      </c>
      <c r="W411" s="310" t="s">
        <v>63</v>
      </c>
      <c r="X411" s="310" t="s">
        <v>4378</v>
      </c>
      <c r="Y411" s="310" t="s">
        <v>4364</v>
      </c>
    </row>
    <row r="412" spans="1:25" x14ac:dyDescent="0.25">
      <c r="A412" s="310"/>
      <c r="B412" s="310" t="s">
        <v>4379</v>
      </c>
      <c r="C412" s="310" t="s">
        <v>4380</v>
      </c>
      <c r="D412" s="310" t="s">
        <v>4381</v>
      </c>
      <c r="E412" s="310"/>
      <c r="F412" s="310"/>
      <c r="G412" s="310"/>
      <c r="V412" s="310" t="s">
        <v>38</v>
      </c>
      <c r="W412" s="310" t="s">
        <v>78</v>
      </c>
      <c r="X412" s="310" t="s">
        <v>4382</v>
      </c>
      <c r="Y412" s="310" t="s">
        <v>4364</v>
      </c>
    </row>
    <row r="413" spans="1:25" x14ac:dyDescent="0.25">
      <c r="A413" s="310"/>
      <c r="B413" s="310" t="s">
        <v>4383</v>
      </c>
      <c r="C413" s="310" t="s">
        <v>4384</v>
      </c>
      <c r="D413" s="310" t="s">
        <v>4385</v>
      </c>
      <c r="E413" s="310"/>
      <c r="F413" s="310"/>
      <c r="G413" s="310"/>
      <c r="V413" s="310" t="s">
        <v>38</v>
      </c>
      <c r="W413" s="310" t="s">
        <v>4386</v>
      </c>
      <c r="X413" s="310" t="s">
        <v>4387</v>
      </c>
      <c r="Y413" s="310" t="s">
        <v>4364</v>
      </c>
    </row>
    <row r="414" spans="1:25" x14ac:dyDescent="0.25">
      <c r="A414" s="310"/>
      <c r="B414" s="310" t="s">
        <v>4388</v>
      </c>
      <c r="C414" s="310" t="s">
        <v>4389</v>
      </c>
      <c r="D414" s="310" t="s">
        <v>4390</v>
      </c>
      <c r="E414" s="310"/>
      <c r="F414" s="310"/>
      <c r="G414" s="310"/>
      <c r="V414" s="310" t="s">
        <v>38</v>
      </c>
      <c r="W414" s="310" t="s">
        <v>274</v>
      </c>
      <c r="X414" s="310" t="s">
        <v>4391</v>
      </c>
      <c r="Y414" s="310" t="s">
        <v>4364</v>
      </c>
    </row>
    <row r="415" spans="1:25" x14ac:dyDescent="0.25">
      <c r="A415" s="310"/>
      <c r="B415" s="310" t="s">
        <v>4392</v>
      </c>
      <c r="C415" s="310" t="s">
        <v>4393</v>
      </c>
      <c r="D415" s="310" t="s">
        <v>4394</v>
      </c>
      <c r="E415" s="310"/>
      <c r="F415" s="310"/>
      <c r="G415" s="310"/>
      <c r="V415" s="310" t="s">
        <v>38</v>
      </c>
      <c r="W415" s="310" t="s">
        <v>312</v>
      </c>
      <c r="X415" s="310" t="s">
        <v>4395</v>
      </c>
      <c r="Y415" s="310" t="s">
        <v>4364</v>
      </c>
    </row>
    <row r="416" spans="1:25" x14ac:dyDescent="0.25">
      <c r="A416" s="310"/>
      <c r="B416" s="310" t="s">
        <v>4396</v>
      </c>
      <c r="C416" s="310" t="s">
        <v>4397</v>
      </c>
      <c r="D416" s="310" t="s">
        <v>4398</v>
      </c>
      <c r="E416" s="310"/>
      <c r="F416" s="310"/>
      <c r="G416" s="310"/>
      <c r="V416" s="310" t="s">
        <v>38</v>
      </c>
      <c r="W416" s="310" t="s">
        <v>4399</v>
      </c>
      <c r="X416" s="310" t="s">
        <v>4400</v>
      </c>
      <c r="Y416" s="310" t="s">
        <v>4364</v>
      </c>
    </row>
    <row r="417" spans="1:25" x14ac:dyDescent="0.25">
      <c r="A417" s="310"/>
      <c r="B417" s="310" t="s">
        <v>4401</v>
      </c>
      <c r="C417" s="310" t="s">
        <v>4402</v>
      </c>
      <c r="D417" s="310" t="s">
        <v>4403</v>
      </c>
      <c r="E417" s="310"/>
      <c r="F417" s="310"/>
      <c r="G417" s="310"/>
      <c r="V417" s="310" t="s">
        <v>38</v>
      </c>
      <c r="W417" s="310" t="s">
        <v>373</v>
      </c>
      <c r="X417" s="310" t="s">
        <v>4404</v>
      </c>
      <c r="Y417" s="310" t="s">
        <v>4364</v>
      </c>
    </row>
    <row r="418" spans="1:25" x14ac:dyDescent="0.25">
      <c r="A418" s="310"/>
      <c r="B418" s="310" t="s">
        <v>4405</v>
      </c>
      <c r="C418" s="310" t="s">
        <v>4406</v>
      </c>
      <c r="D418" s="310" t="s">
        <v>4407</v>
      </c>
      <c r="E418" s="310"/>
      <c r="F418" s="310"/>
      <c r="G418" s="310"/>
      <c r="V418" s="310" t="s">
        <v>38</v>
      </c>
      <c r="W418" s="310" t="s">
        <v>4408</v>
      </c>
      <c r="X418" s="310" t="s">
        <v>4409</v>
      </c>
      <c r="Y418" s="310" t="s">
        <v>4364</v>
      </c>
    </row>
    <row r="419" spans="1:25" x14ac:dyDescent="0.25">
      <c r="A419" s="310"/>
      <c r="B419" s="310" t="s">
        <v>4410</v>
      </c>
      <c r="C419" s="310" t="s">
        <v>4411</v>
      </c>
      <c r="D419" s="310" t="s">
        <v>4412</v>
      </c>
      <c r="E419" s="310"/>
      <c r="F419" s="310"/>
      <c r="G419" s="310"/>
      <c r="V419" s="310" t="s">
        <v>48</v>
      </c>
      <c r="W419" s="310" t="s">
        <v>36</v>
      </c>
      <c r="X419" s="310" t="s">
        <v>4413</v>
      </c>
      <c r="Y419" s="310" t="s">
        <v>3824</v>
      </c>
    </row>
    <row r="420" spans="1:25" x14ac:dyDescent="0.25">
      <c r="A420" s="310"/>
      <c r="B420" s="310" t="s">
        <v>4414</v>
      </c>
      <c r="C420" s="310" t="s">
        <v>4415</v>
      </c>
      <c r="D420" s="310" t="s">
        <v>4416</v>
      </c>
      <c r="E420" s="310"/>
      <c r="F420" s="310"/>
      <c r="G420" s="310"/>
      <c r="V420" s="310" t="s">
        <v>48</v>
      </c>
      <c r="W420" s="310" t="s">
        <v>39</v>
      </c>
      <c r="X420" s="310" t="s">
        <v>4417</v>
      </c>
      <c r="Y420" s="310" t="s">
        <v>3824</v>
      </c>
    </row>
    <row r="421" spans="1:25" x14ac:dyDescent="0.25">
      <c r="A421" s="310"/>
      <c r="B421" s="310" t="s">
        <v>4418</v>
      </c>
      <c r="C421" s="310" t="s">
        <v>4419</v>
      </c>
      <c r="D421" s="310" t="s">
        <v>4420</v>
      </c>
      <c r="E421" s="310"/>
      <c r="F421" s="310"/>
      <c r="G421" s="310"/>
      <c r="V421" s="310" t="s">
        <v>48</v>
      </c>
      <c r="W421" s="310" t="s">
        <v>4421</v>
      </c>
      <c r="X421" s="310" t="s">
        <v>4422</v>
      </c>
      <c r="Y421" s="310" t="s">
        <v>3824</v>
      </c>
    </row>
    <row r="422" spans="1:25" x14ac:dyDescent="0.25">
      <c r="A422" s="310"/>
      <c r="B422" s="310" t="s">
        <v>4423</v>
      </c>
      <c r="C422" s="310" t="s">
        <v>4424</v>
      </c>
      <c r="D422" s="310" t="s">
        <v>4425</v>
      </c>
      <c r="E422" s="310"/>
      <c r="F422" s="310"/>
      <c r="G422" s="310"/>
      <c r="V422" s="310" t="s">
        <v>48</v>
      </c>
      <c r="W422" s="310" t="s">
        <v>4426</v>
      </c>
      <c r="X422" s="310" t="s">
        <v>4427</v>
      </c>
      <c r="Y422" s="310" t="s">
        <v>3824</v>
      </c>
    </row>
    <row r="423" spans="1:25" x14ac:dyDescent="0.25">
      <c r="A423" s="310"/>
      <c r="B423" s="310" t="s">
        <v>4428</v>
      </c>
      <c r="C423" s="310" t="s">
        <v>4429</v>
      </c>
      <c r="D423" s="310" t="s">
        <v>4430</v>
      </c>
      <c r="E423" s="310"/>
      <c r="F423" s="310"/>
      <c r="G423" s="310"/>
      <c r="V423" s="310" t="s">
        <v>41</v>
      </c>
      <c r="W423" s="310" t="s">
        <v>2268</v>
      </c>
      <c r="X423" s="310" t="s">
        <v>4431</v>
      </c>
      <c r="Y423" s="310" t="s">
        <v>4364</v>
      </c>
    </row>
    <row r="424" spans="1:25" x14ac:dyDescent="0.25">
      <c r="A424" s="310"/>
      <c r="B424" s="310" t="s">
        <v>4432</v>
      </c>
      <c r="C424" s="310" t="s">
        <v>4433</v>
      </c>
      <c r="D424" s="310" t="s">
        <v>4434</v>
      </c>
      <c r="E424" s="310"/>
      <c r="F424" s="310"/>
      <c r="G424" s="310"/>
      <c r="V424" s="310" t="s">
        <v>41</v>
      </c>
      <c r="W424" s="310" t="s">
        <v>2269</v>
      </c>
      <c r="X424" s="310" t="s">
        <v>4435</v>
      </c>
      <c r="Y424" s="310" t="s">
        <v>4364</v>
      </c>
    </row>
    <row r="425" spans="1:25" x14ac:dyDescent="0.25">
      <c r="A425" s="310"/>
      <c r="B425" s="310" t="s">
        <v>4436</v>
      </c>
      <c r="C425" s="310" t="s">
        <v>4437</v>
      </c>
      <c r="D425" s="310" t="s">
        <v>4438</v>
      </c>
      <c r="E425" s="310"/>
      <c r="F425" s="310"/>
      <c r="G425" s="310"/>
      <c r="V425" s="310" t="s">
        <v>41</v>
      </c>
      <c r="W425" s="310" t="s">
        <v>3138</v>
      </c>
      <c r="X425" s="310" t="s">
        <v>4439</v>
      </c>
      <c r="Y425" s="310" t="s">
        <v>4364</v>
      </c>
    </row>
    <row r="426" spans="1:25" x14ac:dyDescent="0.25">
      <c r="A426" s="310"/>
      <c r="B426" s="310" t="s">
        <v>4440</v>
      </c>
      <c r="C426" s="310" t="s">
        <v>4441</v>
      </c>
      <c r="D426" s="310" t="s">
        <v>4442</v>
      </c>
      <c r="E426" s="310"/>
      <c r="F426" s="310"/>
      <c r="G426" s="310"/>
      <c r="V426" s="310" t="s">
        <v>41</v>
      </c>
      <c r="W426" s="310" t="s">
        <v>3160</v>
      </c>
      <c r="X426" s="310" t="s">
        <v>4443</v>
      </c>
      <c r="Y426" s="310" t="s">
        <v>4364</v>
      </c>
    </row>
    <row r="427" spans="1:25" x14ac:dyDescent="0.25">
      <c r="A427" s="310"/>
      <c r="B427" s="310" t="s">
        <v>4444</v>
      </c>
      <c r="C427" s="310" t="s">
        <v>4445</v>
      </c>
      <c r="D427" s="310" t="s">
        <v>4446</v>
      </c>
      <c r="E427" s="310"/>
      <c r="F427" s="310"/>
      <c r="G427" s="310"/>
      <c r="V427" s="310" t="s">
        <v>41</v>
      </c>
      <c r="W427" s="310" t="s">
        <v>3174</v>
      </c>
      <c r="X427" s="310" t="s">
        <v>4447</v>
      </c>
      <c r="Y427" s="310" t="s">
        <v>4364</v>
      </c>
    </row>
    <row r="428" spans="1:25" x14ac:dyDescent="0.25">
      <c r="A428" s="310"/>
      <c r="B428" s="310" t="s">
        <v>4448</v>
      </c>
      <c r="C428" s="310" t="s">
        <v>4449</v>
      </c>
      <c r="D428" s="310" t="s">
        <v>4450</v>
      </c>
      <c r="E428" s="310"/>
      <c r="F428" s="310"/>
      <c r="G428" s="310"/>
      <c r="V428" s="310" t="s">
        <v>41</v>
      </c>
      <c r="W428" s="310" t="s">
        <v>4451</v>
      </c>
      <c r="X428" s="310" t="s">
        <v>4452</v>
      </c>
      <c r="Y428" s="310" t="s">
        <v>4364</v>
      </c>
    </row>
    <row r="429" spans="1:25" x14ac:dyDescent="0.25">
      <c r="A429" s="310"/>
      <c r="B429" s="310" t="s">
        <v>4453</v>
      </c>
      <c r="C429" s="310" t="s">
        <v>4454</v>
      </c>
      <c r="D429" s="310" t="s">
        <v>4455</v>
      </c>
      <c r="E429" s="310"/>
      <c r="F429" s="310"/>
      <c r="G429" s="310"/>
      <c r="V429" s="310" t="s">
        <v>41</v>
      </c>
      <c r="W429" s="310" t="s">
        <v>3180</v>
      </c>
      <c r="X429" s="310" t="s">
        <v>4456</v>
      </c>
      <c r="Y429" s="310" t="s">
        <v>4364</v>
      </c>
    </row>
    <row r="430" spans="1:25" x14ac:dyDescent="0.25">
      <c r="A430" s="310"/>
      <c r="B430" s="310" t="s">
        <v>4457</v>
      </c>
      <c r="C430" s="310" t="s">
        <v>4458</v>
      </c>
      <c r="D430" s="310" t="s">
        <v>4459</v>
      </c>
      <c r="E430" s="310"/>
      <c r="F430" s="310"/>
      <c r="G430" s="310"/>
      <c r="V430" s="310" t="s">
        <v>41</v>
      </c>
      <c r="W430" s="310" t="s">
        <v>3201</v>
      </c>
      <c r="X430" s="310" t="s">
        <v>3247</v>
      </c>
      <c r="Y430" s="310" t="s">
        <v>4364</v>
      </c>
    </row>
    <row r="431" spans="1:25" x14ac:dyDescent="0.25">
      <c r="A431" s="310"/>
      <c r="B431" s="310" t="s">
        <v>4460</v>
      </c>
      <c r="C431" s="310" t="s">
        <v>4461</v>
      </c>
      <c r="D431" s="310" t="s">
        <v>4462</v>
      </c>
      <c r="E431" s="310"/>
      <c r="F431" s="310"/>
      <c r="G431" s="310"/>
      <c r="V431" s="310" t="s">
        <v>41</v>
      </c>
      <c r="W431" s="310" t="s">
        <v>3208</v>
      </c>
      <c r="X431" s="310" t="s">
        <v>4463</v>
      </c>
      <c r="Y431" s="310" t="s">
        <v>4364</v>
      </c>
    </row>
    <row r="432" spans="1:25" x14ac:dyDescent="0.25">
      <c r="A432" s="310"/>
      <c r="B432" s="310" t="s">
        <v>4464</v>
      </c>
      <c r="C432" s="310" t="s">
        <v>4465</v>
      </c>
      <c r="D432" s="310" t="s">
        <v>4466</v>
      </c>
      <c r="E432" s="310"/>
      <c r="F432" s="310"/>
      <c r="G432" s="310"/>
      <c r="V432" s="310" t="s">
        <v>42</v>
      </c>
      <c r="W432" s="310" t="s">
        <v>41</v>
      </c>
      <c r="X432" s="310" t="s">
        <v>4467</v>
      </c>
      <c r="Y432" s="310" t="s">
        <v>4468</v>
      </c>
    </row>
    <row r="433" spans="1:25" x14ac:dyDescent="0.25">
      <c r="A433" s="310"/>
      <c r="B433" s="310" t="s">
        <v>4469</v>
      </c>
      <c r="C433" s="310" t="s">
        <v>4470</v>
      </c>
      <c r="D433" s="310" t="s">
        <v>4471</v>
      </c>
      <c r="E433" s="310"/>
      <c r="F433" s="310"/>
      <c r="G433" s="310"/>
      <c r="V433" s="310" t="s">
        <v>42</v>
      </c>
      <c r="W433" s="310" t="s">
        <v>401</v>
      </c>
      <c r="X433" s="310" t="s">
        <v>4472</v>
      </c>
      <c r="Y433" s="310" t="s">
        <v>4468</v>
      </c>
    </row>
    <row r="434" spans="1:25" x14ac:dyDescent="0.25">
      <c r="A434" s="310"/>
      <c r="B434" s="310" t="s">
        <v>4473</v>
      </c>
      <c r="C434" s="310" t="s">
        <v>4474</v>
      </c>
      <c r="D434" s="310" t="s">
        <v>4475</v>
      </c>
      <c r="E434" s="310"/>
      <c r="F434" s="310"/>
      <c r="G434" s="310"/>
      <c r="V434" s="310" t="s">
        <v>42</v>
      </c>
      <c r="W434" s="310" t="s">
        <v>409</v>
      </c>
      <c r="X434" s="310" t="s">
        <v>4476</v>
      </c>
      <c r="Y434" s="310" t="s">
        <v>4468</v>
      </c>
    </row>
    <row r="435" spans="1:25" x14ac:dyDescent="0.25">
      <c r="A435" s="310"/>
      <c r="B435" s="310" t="s">
        <v>4477</v>
      </c>
      <c r="C435" s="310" t="s">
        <v>4478</v>
      </c>
      <c r="D435" s="310" t="s">
        <v>4479</v>
      </c>
      <c r="E435" s="310"/>
      <c r="F435" s="310"/>
      <c r="G435" s="310"/>
      <c r="V435" s="310" t="s">
        <v>46</v>
      </c>
      <c r="W435" s="310" t="s">
        <v>4480</v>
      </c>
      <c r="X435" s="310" t="s">
        <v>4481</v>
      </c>
      <c r="Y435" s="310" t="s">
        <v>521</v>
      </c>
    </row>
    <row r="436" spans="1:25" x14ac:dyDescent="0.25">
      <c r="A436" s="310"/>
      <c r="B436" s="310" t="s">
        <v>4482</v>
      </c>
      <c r="C436" s="310" t="s">
        <v>4483</v>
      </c>
      <c r="D436" s="310" t="s">
        <v>4484</v>
      </c>
      <c r="E436" s="310"/>
      <c r="F436" s="310"/>
      <c r="G436" s="310"/>
      <c r="V436" s="310" t="s">
        <v>46</v>
      </c>
      <c r="W436" s="310" t="s">
        <v>17</v>
      </c>
      <c r="X436" s="310" t="s">
        <v>4485</v>
      </c>
      <c r="Y436" s="310" t="s">
        <v>521</v>
      </c>
    </row>
    <row r="437" spans="1:25" x14ac:dyDescent="0.25">
      <c r="A437" s="310"/>
      <c r="B437" s="310" t="s">
        <v>4486</v>
      </c>
      <c r="C437" s="310" t="s">
        <v>4487</v>
      </c>
      <c r="D437" s="310" t="s">
        <v>4488</v>
      </c>
      <c r="E437" s="310"/>
      <c r="F437" s="310"/>
      <c r="G437" s="310"/>
      <c r="V437" s="310" t="s">
        <v>46</v>
      </c>
      <c r="W437" s="310" t="s">
        <v>26</v>
      </c>
      <c r="X437" s="310" t="s">
        <v>4489</v>
      </c>
      <c r="Y437" s="310" t="s">
        <v>521</v>
      </c>
    </row>
    <row r="438" spans="1:25" x14ac:dyDescent="0.25">
      <c r="A438" s="310"/>
      <c r="B438" s="310" t="s">
        <v>4490</v>
      </c>
      <c r="C438" s="310" t="s">
        <v>4491</v>
      </c>
      <c r="D438" s="310" t="s">
        <v>4492</v>
      </c>
      <c r="E438" s="310"/>
      <c r="F438" s="310"/>
      <c r="G438" s="310"/>
      <c r="V438" s="310" t="s">
        <v>46</v>
      </c>
      <c r="W438" s="310" t="s">
        <v>4493</v>
      </c>
      <c r="X438" s="310" t="s">
        <v>4494</v>
      </c>
      <c r="Y438" s="310" t="s">
        <v>521</v>
      </c>
    </row>
    <row r="439" spans="1:25" x14ac:dyDescent="0.25">
      <c r="A439" s="310"/>
      <c r="B439" s="310" t="s">
        <v>4495</v>
      </c>
      <c r="C439" s="310" t="s">
        <v>4496</v>
      </c>
      <c r="D439" s="310" t="s">
        <v>4497</v>
      </c>
      <c r="E439" s="310"/>
      <c r="F439" s="310"/>
      <c r="G439" s="310"/>
      <c r="V439" s="310" t="s">
        <v>46</v>
      </c>
      <c r="W439" s="310" t="s">
        <v>43</v>
      </c>
      <c r="X439" s="310" t="s">
        <v>4498</v>
      </c>
      <c r="Y439" s="310" t="s">
        <v>521</v>
      </c>
    </row>
    <row r="440" spans="1:25" x14ac:dyDescent="0.25">
      <c r="A440" s="310"/>
      <c r="B440" s="310" t="s">
        <v>4499</v>
      </c>
      <c r="C440" s="310" t="s">
        <v>4500</v>
      </c>
      <c r="D440" s="310" t="s">
        <v>4501</v>
      </c>
      <c r="E440" s="310"/>
      <c r="F440" s="310"/>
      <c r="G440" s="310"/>
      <c r="V440" s="310" t="s">
        <v>46</v>
      </c>
      <c r="W440" s="310" t="s">
        <v>4502</v>
      </c>
      <c r="X440" s="310" t="s">
        <v>4503</v>
      </c>
      <c r="Y440" s="310" t="s">
        <v>521</v>
      </c>
    </row>
    <row r="441" spans="1:25" x14ac:dyDescent="0.25">
      <c r="A441" s="310"/>
      <c r="B441" s="310" t="s">
        <v>4504</v>
      </c>
      <c r="C441" s="310" t="s">
        <v>4505</v>
      </c>
      <c r="D441" s="310" t="s">
        <v>4506</v>
      </c>
      <c r="E441" s="310"/>
      <c r="F441" s="310"/>
      <c r="G441" s="310"/>
      <c r="V441" s="310" t="s">
        <v>46</v>
      </c>
      <c r="W441" s="310" t="s">
        <v>4507</v>
      </c>
      <c r="X441" s="310" t="s">
        <v>4508</v>
      </c>
      <c r="Y441" s="310" t="s">
        <v>4509</v>
      </c>
    </row>
    <row r="442" spans="1:25" x14ac:dyDescent="0.25">
      <c r="A442" s="310"/>
      <c r="B442" s="310" t="s">
        <v>4510</v>
      </c>
      <c r="C442" s="310" t="s">
        <v>4511</v>
      </c>
      <c r="D442" s="310" t="s">
        <v>4512</v>
      </c>
      <c r="E442" s="310"/>
      <c r="F442" s="310"/>
      <c r="G442" s="310"/>
      <c r="V442" s="310" t="s">
        <v>46</v>
      </c>
      <c r="W442" s="310" t="s">
        <v>177</v>
      </c>
      <c r="X442" s="310" t="s">
        <v>4513</v>
      </c>
      <c r="Y442" s="310" t="s">
        <v>521</v>
      </c>
    </row>
    <row r="443" spans="1:25" x14ac:dyDescent="0.25">
      <c r="A443" s="310"/>
      <c r="B443" s="310" t="s">
        <v>4514</v>
      </c>
      <c r="C443" s="310" t="s">
        <v>4515</v>
      </c>
      <c r="D443" s="310" t="s">
        <v>4516</v>
      </c>
      <c r="E443" s="310"/>
      <c r="F443" s="310"/>
      <c r="G443" s="310"/>
      <c r="V443" s="310" t="s">
        <v>46</v>
      </c>
      <c r="W443" s="310" t="s">
        <v>4517</v>
      </c>
      <c r="X443" s="310" t="s">
        <v>4518</v>
      </c>
      <c r="Y443" s="310" t="s">
        <v>521</v>
      </c>
    </row>
    <row r="444" spans="1:25" x14ac:dyDescent="0.25">
      <c r="A444" s="310"/>
      <c r="B444" s="310" t="s">
        <v>4519</v>
      </c>
      <c r="C444" s="310" t="s">
        <v>4520</v>
      </c>
      <c r="D444" s="310" t="s">
        <v>4521</v>
      </c>
      <c r="E444" s="310"/>
      <c r="F444" s="310"/>
      <c r="G444" s="310"/>
      <c r="V444" s="310" t="s">
        <v>46</v>
      </c>
      <c r="W444" s="310" t="s">
        <v>290</v>
      </c>
      <c r="X444" s="310" t="s">
        <v>4522</v>
      </c>
      <c r="Y444" s="310" t="s">
        <v>521</v>
      </c>
    </row>
    <row r="445" spans="1:25" x14ac:dyDescent="0.25">
      <c r="A445" s="310"/>
      <c r="B445" s="310" t="s">
        <v>4523</v>
      </c>
      <c r="C445" s="310" t="s">
        <v>4524</v>
      </c>
      <c r="D445" s="310" t="s">
        <v>4525</v>
      </c>
      <c r="E445" s="310"/>
      <c r="F445" s="310"/>
      <c r="G445" s="310"/>
      <c r="V445" s="310" t="s">
        <v>46</v>
      </c>
      <c r="W445" s="310" t="s">
        <v>300</v>
      </c>
      <c r="X445" s="310" t="s">
        <v>4526</v>
      </c>
      <c r="Y445" s="310" t="s">
        <v>521</v>
      </c>
    </row>
    <row r="446" spans="1:25" x14ac:dyDescent="0.25">
      <c r="A446" s="310"/>
      <c r="B446" s="310" t="s">
        <v>4527</v>
      </c>
      <c r="C446" s="310" t="s">
        <v>4528</v>
      </c>
      <c r="D446" s="310" t="s">
        <v>4529</v>
      </c>
      <c r="E446" s="310"/>
      <c r="F446" s="310"/>
      <c r="G446" s="310"/>
      <c r="V446" s="310" t="s">
        <v>46</v>
      </c>
      <c r="W446" s="310" t="s">
        <v>320</v>
      </c>
      <c r="X446" s="310" t="s">
        <v>4530</v>
      </c>
      <c r="Y446" s="310" t="s">
        <v>521</v>
      </c>
    </row>
    <row r="447" spans="1:25" x14ac:dyDescent="0.25">
      <c r="A447" s="310"/>
      <c r="B447" s="310" t="s">
        <v>4531</v>
      </c>
      <c r="C447" s="310" t="s">
        <v>4532</v>
      </c>
      <c r="D447" s="310" t="s">
        <v>4533</v>
      </c>
      <c r="E447" s="310"/>
      <c r="F447" s="310"/>
      <c r="G447" s="310"/>
      <c r="V447" s="310" t="s">
        <v>46</v>
      </c>
      <c r="W447" s="310" t="s">
        <v>322</v>
      </c>
      <c r="X447" s="310" t="s">
        <v>4534</v>
      </c>
      <c r="Y447" s="310" t="s">
        <v>521</v>
      </c>
    </row>
    <row r="448" spans="1:25" x14ac:dyDescent="0.25">
      <c r="A448" s="310"/>
      <c r="B448" s="310" t="s">
        <v>4535</v>
      </c>
      <c r="C448" s="310" t="s">
        <v>4536</v>
      </c>
      <c r="D448" s="310" t="s">
        <v>4537</v>
      </c>
      <c r="E448" s="310"/>
      <c r="F448" s="310"/>
      <c r="G448" s="310"/>
      <c r="V448" s="310" t="s">
        <v>46</v>
      </c>
      <c r="W448" s="310" t="s">
        <v>362</v>
      </c>
      <c r="X448" s="310" t="s">
        <v>4538</v>
      </c>
      <c r="Y448" s="310" t="s">
        <v>521</v>
      </c>
    </row>
    <row r="449" spans="1:25" x14ac:dyDescent="0.25">
      <c r="A449" s="310"/>
      <c r="B449" s="310" t="s">
        <v>4539</v>
      </c>
      <c r="C449" s="310" t="s">
        <v>4540</v>
      </c>
      <c r="D449" s="310" t="s">
        <v>4541</v>
      </c>
      <c r="E449" s="310"/>
      <c r="F449" s="310"/>
      <c r="G449" s="310"/>
      <c r="V449" s="310" t="s">
        <v>46</v>
      </c>
      <c r="W449" s="310" t="s">
        <v>4542</v>
      </c>
      <c r="X449" s="310" t="s">
        <v>4543</v>
      </c>
      <c r="Y449" s="310" t="s">
        <v>521</v>
      </c>
    </row>
    <row r="450" spans="1:25" x14ac:dyDescent="0.25">
      <c r="A450" s="310"/>
      <c r="B450" s="310" t="s">
        <v>4544</v>
      </c>
      <c r="C450" s="310" t="s">
        <v>4545</v>
      </c>
      <c r="D450" s="310" t="s">
        <v>4546</v>
      </c>
      <c r="E450" s="310"/>
      <c r="F450" s="310"/>
      <c r="G450" s="310"/>
      <c r="V450" s="310" t="s">
        <v>46</v>
      </c>
      <c r="W450" s="310" t="s">
        <v>364</v>
      </c>
      <c r="X450" s="310" t="s">
        <v>4547</v>
      </c>
      <c r="Y450" s="310" t="s">
        <v>521</v>
      </c>
    </row>
    <row r="451" spans="1:25" x14ac:dyDescent="0.25">
      <c r="A451" s="310"/>
      <c r="B451" s="310" t="s">
        <v>4548</v>
      </c>
      <c r="C451" s="310" t="s">
        <v>4549</v>
      </c>
      <c r="D451" s="310" t="s">
        <v>4550</v>
      </c>
      <c r="E451" s="310"/>
      <c r="F451" s="310"/>
      <c r="G451" s="310"/>
      <c r="V451" s="310" t="s">
        <v>46</v>
      </c>
      <c r="W451" s="310" t="s">
        <v>4551</v>
      </c>
      <c r="X451" s="310" t="s">
        <v>4552</v>
      </c>
      <c r="Y451" s="310" t="s">
        <v>521</v>
      </c>
    </row>
    <row r="452" spans="1:25" x14ac:dyDescent="0.25">
      <c r="A452" s="310"/>
      <c r="B452" s="310" t="s">
        <v>4553</v>
      </c>
      <c r="C452" s="310" t="s">
        <v>4554</v>
      </c>
      <c r="D452" s="310" t="s">
        <v>4555</v>
      </c>
      <c r="E452" s="310"/>
      <c r="F452" s="310"/>
      <c r="G452" s="310"/>
      <c r="V452" s="310" t="s">
        <v>46</v>
      </c>
      <c r="W452" s="310" t="s">
        <v>379</v>
      </c>
      <c r="X452" s="310" t="s">
        <v>4556</v>
      </c>
      <c r="Y452" s="310" t="s">
        <v>521</v>
      </c>
    </row>
    <row r="453" spans="1:25" x14ac:dyDescent="0.25">
      <c r="A453" s="310"/>
      <c r="B453" s="310" t="s">
        <v>4557</v>
      </c>
      <c r="C453" s="310" t="s">
        <v>4558</v>
      </c>
      <c r="D453" s="310" t="s">
        <v>4559</v>
      </c>
      <c r="E453" s="310"/>
      <c r="F453" s="310"/>
      <c r="G453" s="310"/>
      <c r="V453" s="310" t="s">
        <v>46</v>
      </c>
      <c r="W453" s="310" t="s">
        <v>4560</v>
      </c>
      <c r="X453" s="310" t="s">
        <v>4561</v>
      </c>
      <c r="Y453" s="310" t="s">
        <v>521</v>
      </c>
    </row>
    <row r="454" spans="1:25" x14ac:dyDescent="0.25">
      <c r="A454" s="310"/>
      <c r="B454" s="310" t="s">
        <v>4562</v>
      </c>
      <c r="C454" s="310" t="s">
        <v>4563</v>
      </c>
      <c r="D454" s="310" t="s">
        <v>4564</v>
      </c>
      <c r="E454" s="310"/>
      <c r="F454" s="310"/>
      <c r="G454" s="310"/>
      <c r="V454" s="310" t="s">
        <v>46</v>
      </c>
      <c r="W454" s="310" t="s">
        <v>4565</v>
      </c>
      <c r="X454" s="310" t="s">
        <v>4566</v>
      </c>
      <c r="Y454" s="310" t="s">
        <v>521</v>
      </c>
    </row>
    <row r="455" spans="1:25" x14ac:dyDescent="0.25">
      <c r="A455" s="310"/>
      <c r="B455" s="310" t="s">
        <v>4567</v>
      </c>
      <c r="C455" s="310" t="s">
        <v>4568</v>
      </c>
      <c r="D455" s="310" t="s">
        <v>4569</v>
      </c>
      <c r="E455" s="310"/>
      <c r="F455" s="310"/>
      <c r="G455" s="310"/>
      <c r="V455" s="310" t="s">
        <v>46</v>
      </c>
      <c r="W455" s="310" t="s">
        <v>393</v>
      </c>
      <c r="X455" s="310" t="s">
        <v>4570</v>
      </c>
      <c r="Y455" s="310" t="s">
        <v>521</v>
      </c>
    </row>
    <row r="456" spans="1:25" x14ac:dyDescent="0.25">
      <c r="A456" s="310"/>
      <c r="B456" s="310" t="s">
        <v>4571</v>
      </c>
      <c r="C456" s="310" t="s">
        <v>4572</v>
      </c>
      <c r="D456" s="310" t="s">
        <v>4573</v>
      </c>
      <c r="E456" s="310"/>
      <c r="F456" s="310"/>
      <c r="G456" s="310"/>
      <c r="V456" s="310" t="s">
        <v>46</v>
      </c>
      <c r="W456" s="310" t="s">
        <v>4574</v>
      </c>
      <c r="X456" s="310" t="s">
        <v>4575</v>
      </c>
      <c r="Y456" s="310" t="s">
        <v>521</v>
      </c>
    </row>
    <row r="457" spans="1:25" x14ac:dyDescent="0.25">
      <c r="A457" s="310"/>
      <c r="B457" s="310" t="s">
        <v>4576</v>
      </c>
      <c r="C457" s="310" t="s">
        <v>4577</v>
      </c>
      <c r="D457" s="310" t="s">
        <v>4578</v>
      </c>
      <c r="E457" s="310"/>
      <c r="F457" s="310"/>
      <c r="G457" s="310"/>
      <c r="V457" s="310" t="s">
        <v>46</v>
      </c>
      <c r="W457" s="310" t="s">
        <v>395</v>
      </c>
      <c r="X457" s="310" t="s">
        <v>4579</v>
      </c>
      <c r="Y457" s="310" t="s">
        <v>521</v>
      </c>
    </row>
    <row r="458" spans="1:25" x14ac:dyDescent="0.25">
      <c r="A458" s="310"/>
      <c r="B458" s="310" t="s">
        <v>4580</v>
      </c>
      <c r="C458" s="310" t="s">
        <v>4581</v>
      </c>
      <c r="D458" s="310" t="s">
        <v>4582</v>
      </c>
      <c r="E458" s="310"/>
      <c r="F458" s="310"/>
      <c r="G458" s="310"/>
      <c r="V458" s="310" t="s">
        <v>46</v>
      </c>
      <c r="W458" s="310" t="s">
        <v>405</v>
      </c>
      <c r="X458" s="310" t="s">
        <v>4583</v>
      </c>
      <c r="Y458" s="310" t="s">
        <v>521</v>
      </c>
    </row>
    <row r="459" spans="1:25" x14ac:dyDescent="0.25">
      <c r="A459" s="310"/>
      <c r="B459" s="310" t="s">
        <v>4584</v>
      </c>
      <c r="C459" s="310" t="s">
        <v>4585</v>
      </c>
      <c r="D459" s="310" t="s">
        <v>4586</v>
      </c>
      <c r="E459" s="310"/>
      <c r="F459" s="310"/>
      <c r="G459" s="310"/>
      <c r="V459" s="310" t="s">
        <v>46</v>
      </c>
      <c r="W459" s="310" t="s">
        <v>409</v>
      </c>
      <c r="X459" s="310" t="s">
        <v>4587</v>
      </c>
      <c r="Y459" s="310" t="s">
        <v>521</v>
      </c>
    </row>
    <row r="460" spans="1:25" x14ac:dyDescent="0.25">
      <c r="A460" s="310"/>
      <c r="B460" s="310" t="s">
        <v>4588</v>
      </c>
      <c r="C460" s="310" t="s">
        <v>4589</v>
      </c>
      <c r="D460" s="310" t="s">
        <v>4590</v>
      </c>
      <c r="E460" s="310"/>
      <c r="F460" s="310"/>
      <c r="G460" s="310"/>
      <c r="V460" s="310" t="s">
        <v>46</v>
      </c>
      <c r="W460" s="310" t="s">
        <v>4591</v>
      </c>
      <c r="X460" s="310" t="s">
        <v>4592</v>
      </c>
      <c r="Y460" s="310" t="s">
        <v>521</v>
      </c>
    </row>
    <row r="461" spans="1:25" x14ac:dyDescent="0.25">
      <c r="A461" s="310"/>
      <c r="B461" s="310" t="s">
        <v>476</v>
      </c>
      <c r="C461" s="310" t="s">
        <v>477</v>
      </c>
      <c r="D461" s="310" t="s">
        <v>4593</v>
      </c>
      <c r="E461" s="310"/>
      <c r="F461" s="310"/>
      <c r="G461" s="310"/>
      <c r="V461" s="310" t="s">
        <v>46</v>
      </c>
      <c r="W461" s="310" t="s">
        <v>458</v>
      </c>
      <c r="X461" s="310" t="s">
        <v>4594</v>
      </c>
      <c r="Y461" s="310" t="s">
        <v>521</v>
      </c>
    </row>
    <row r="462" spans="1:25" x14ac:dyDescent="0.25">
      <c r="A462" s="310"/>
      <c r="B462" s="310" t="s">
        <v>478</v>
      </c>
      <c r="C462" s="310" t="s">
        <v>479</v>
      </c>
      <c r="D462" s="310" t="s">
        <v>4595</v>
      </c>
      <c r="E462" s="310"/>
      <c r="F462" s="310"/>
      <c r="G462" s="310"/>
      <c r="V462" s="310" t="s">
        <v>31</v>
      </c>
      <c r="W462" s="310" t="s">
        <v>4362</v>
      </c>
      <c r="X462" s="310" t="s">
        <v>4596</v>
      </c>
      <c r="Y462" s="310" t="s">
        <v>3824</v>
      </c>
    </row>
    <row r="463" spans="1:25" x14ac:dyDescent="0.25">
      <c r="A463" s="310"/>
      <c r="B463" s="310" t="s">
        <v>480</v>
      </c>
      <c r="C463" s="310" t="s">
        <v>481</v>
      </c>
      <c r="D463" s="310" t="s">
        <v>4597</v>
      </c>
      <c r="E463" s="310"/>
      <c r="F463" s="310"/>
      <c r="G463" s="310"/>
      <c r="V463" s="310" t="s">
        <v>31</v>
      </c>
      <c r="W463" s="310" t="s">
        <v>51</v>
      </c>
      <c r="X463" s="310" t="s">
        <v>4598</v>
      </c>
      <c r="Y463" s="310" t="s">
        <v>3824</v>
      </c>
    </row>
    <row r="464" spans="1:25" x14ac:dyDescent="0.25">
      <c r="A464" s="310"/>
      <c r="B464" s="310" t="s">
        <v>482</v>
      </c>
      <c r="C464" s="310" t="s">
        <v>483</v>
      </c>
      <c r="D464" s="310" t="s">
        <v>4599</v>
      </c>
      <c r="E464" s="310"/>
      <c r="F464" s="310"/>
      <c r="G464" s="310"/>
      <c r="V464" s="310" t="s">
        <v>31</v>
      </c>
      <c r="W464" s="310" t="s">
        <v>4600</v>
      </c>
      <c r="X464" s="310" t="s">
        <v>4601</v>
      </c>
      <c r="Y464" s="310" t="s">
        <v>3824</v>
      </c>
    </row>
    <row r="465" spans="1:25" x14ac:dyDescent="0.25">
      <c r="A465" s="310"/>
      <c r="B465" s="310" t="s">
        <v>484</v>
      </c>
      <c r="C465" s="310" t="s">
        <v>485</v>
      </c>
      <c r="D465" s="310" t="s">
        <v>4602</v>
      </c>
      <c r="E465" s="310"/>
      <c r="F465" s="310"/>
      <c r="G465" s="310"/>
      <c r="V465" s="310" t="s">
        <v>31</v>
      </c>
      <c r="W465" s="310" t="s">
        <v>35</v>
      </c>
      <c r="X465" s="310" t="s">
        <v>4603</v>
      </c>
      <c r="Y465" s="310" t="s">
        <v>3824</v>
      </c>
    </row>
    <row r="466" spans="1:25" x14ac:dyDescent="0.25">
      <c r="A466" s="310"/>
      <c r="B466" s="310" t="s">
        <v>486</v>
      </c>
      <c r="C466" s="310" t="s">
        <v>487</v>
      </c>
      <c r="D466" s="310" t="s">
        <v>4604</v>
      </c>
      <c r="E466" s="310"/>
      <c r="F466" s="310"/>
      <c r="G466" s="310"/>
      <c r="V466" s="310" t="s">
        <v>31</v>
      </c>
      <c r="W466" s="310" t="s">
        <v>4502</v>
      </c>
      <c r="X466" s="310" t="s">
        <v>4605</v>
      </c>
      <c r="Y466" s="310" t="s">
        <v>3824</v>
      </c>
    </row>
    <row r="467" spans="1:25" x14ac:dyDescent="0.25">
      <c r="A467" s="310"/>
      <c r="B467" s="310" t="s">
        <v>488</v>
      </c>
      <c r="C467" s="310" t="s">
        <v>489</v>
      </c>
      <c r="D467" s="310" t="s">
        <v>4606</v>
      </c>
      <c r="E467" s="310"/>
      <c r="F467" s="310"/>
      <c r="G467" s="310"/>
      <c r="V467" s="310" t="s">
        <v>31</v>
      </c>
      <c r="W467" s="310" t="s">
        <v>69</v>
      </c>
      <c r="X467" s="310" t="s">
        <v>4607</v>
      </c>
      <c r="Y467" s="310" t="s">
        <v>3824</v>
      </c>
    </row>
    <row r="468" spans="1:25" x14ac:dyDescent="0.25">
      <c r="A468" s="310"/>
      <c r="B468" s="310" t="s">
        <v>490</v>
      </c>
      <c r="C468" s="310" t="s">
        <v>491</v>
      </c>
      <c r="D468" s="310" t="s">
        <v>4608</v>
      </c>
      <c r="E468" s="310"/>
      <c r="F468" s="310"/>
      <c r="G468" s="310"/>
      <c r="V468" s="310" t="s">
        <v>31</v>
      </c>
      <c r="W468" s="310" t="s">
        <v>67</v>
      </c>
      <c r="X468" s="310" t="s">
        <v>4609</v>
      </c>
      <c r="Y468" s="310" t="s">
        <v>3824</v>
      </c>
    </row>
    <row r="469" spans="1:25" x14ac:dyDescent="0.25">
      <c r="A469" s="310"/>
      <c r="B469" s="310" t="s">
        <v>492</v>
      </c>
      <c r="C469" s="310" t="s">
        <v>493</v>
      </c>
      <c r="D469" s="310" t="s">
        <v>4610</v>
      </c>
      <c r="E469" s="310"/>
      <c r="F469" s="310"/>
      <c r="G469" s="310"/>
      <c r="V469" s="310" t="s">
        <v>31</v>
      </c>
      <c r="W469" s="310" t="s">
        <v>63</v>
      </c>
      <c r="X469" s="310" t="s">
        <v>4611</v>
      </c>
      <c r="Y469" s="310" t="s">
        <v>3824</v>
      </c>
    </row>
    <row r="470" spans="1:25" x14ac:dyDescent="0.25">
      <c r="A470" s="310"/>
      <c r="B470" s="310" t="s">
        <v>4612</v>
      </c>
      <c r="C470" s="310" t="s">
        <v>4613</v>
      </c>
      <c r="D470" s="310" t="s">
        <v>4614</v>
      </c>
      <c r="E470" s="310"/>
      <c r="F470" s="310"/>
      <c r="G470" s="310"/>
      <c r="V470" s="310" t="s">
        <v>31</v>
      </c>
      <c r="W470" s="310" t="s">
        <v>3248</v>
      </c>
      <c r="X470" s="310" t="s">
        <v>4615</v>
      </c>
      <c r="Y470" s="310" t="s">
        <v>3824</v>
      </c>
    </row>
    <row r="471" spans="1:25" x14ac:dyDescent="0.25">
      <c r="A471" s="310"/>
      <c r="B471" s="310" t="s">
        <v>4616</v>
      </c>
      <c r="C471" s="310" t="s">
        <v>4617</v>
      </c>
      <c r="D471" s="310" t="s">
        <v>4618</v>
      </c>
      <c r="E471" s="310"/>
      <c r="F471" s="310"/>
      <c r="G471" s="310"/>
      <c r="V471" s="310" t="s">
        <v>31</v>
      </c>
      <c r="W471" s="310" t="s">
        <v>80</v>
      </c>
      <c r="X471" s="310" t="s">
        <v>4619</v>
      </c>
      <c r="Y471" s="310" t="s">
        <v>3824</v>
      </c>
    </row>
    <row r="472" spans="1:25" x14ac:dyDescent="0.25">
      <c r="A472" s="310"/>
      <c r="B472" s="310" t="s">
        <v>494</v>
      </c>
      <c r="C472" s="310" t="s">
        <v>495</v>
      </c>
      <c r="D472" s="310" t="s">
        <v>4620</v>
      </c>
      <c r="E472" s="310"/>
      <c r="F472" s="310"/>
      <c r="G472" s="310"/>
      <c r="V472" s="310" t="s">
        <v>31</v>
      </c>
      <c r="W472" s="310" t="s">
        <v>4621</v>
      </c>
      <c r="X472" s="310" t="s">
        <v>4622</v>
      </c>
      <c r="Y472" s="310" t="s">
        <v>3824</v>
      </c>
    </row>
    <row r="473" spans="1:25" x14ac:dyDescent="0.25">
      <c r="A473" s="310"/>
      <c r="B473" s="310" t="s">
        <v>496</v>
      </c>
      <c r="C473" s="310" t="s">
        <v>497</v>
      </c>
      <c r="D473" s="310" t="s">
        <v>4623</v>
      </c>
      <c r="E473" s="310"/>
      <c r="F473" s="310"/>
      <c r="G473" s="310"/>
      <c r="V473" s="310" t="s">
        <v>31</v>
      </c>
      <c r="W473" s="310" t="s">
        <v>4624</v>
      </c>
      <c r="X473" s="310" t="s">
        <v>4625</v>
      </c>
      <c r="Y473" s="310" t="s">
        <v>3824</v>
      </c>
    </row>
    <row r="474" spans="1:25" x14ac:dyDescent="0.25">
      <c r="A474" s="310"/>
      <c r="B474" s="310" t="s">
        <v>4626</v>
      </c>
      <c r="C474" s="310" t="s">
        <v>4627</v>
      </c>
      <c r="D474" s="310" t="s">
        <v>4628</v>
      </c>
      <c r="E474" s="310"/>
      <c r="F474" s="310"/>
      <c r="G474" s="310"/>
      <c r="V474" s="310" t="s">
        <v>31</v>
      </c>
      <c r="W474" s="310" t="s">
        <v>4629</v>
      </c>
      <c r="X474" s="310" t="s">
        <v>4630</v>
      </c>
      <c r="Y474" s="310" t="s">
        <v>3824</v>
      </c>
    </row>
    <row r="475" spans="1:25" x14ac:dyDescent="0.25">
      <c r="A475" s="310"/>
      <c r="B475" s="310" t="s">
        <v>498</v>
      </c>
      <c r="C475" s="310" t="s">
        <v>499</v>
      </c>
      <c r="D475" s="310" t="s">
        <v>4631</v>
      </c>
      <c r="E475" s="310"/>
      <c r="F475" s="310"/>
      <c r="G475" s="310"/>
      <c r="V475" s="310" t="s">
        <v>31</v>
      </c>
      <c r="W475" s="310" t="s">
        <v>4632</v>
      </c>
      <c r="X475" s="310" t="s">
        <v>4633</v>
      </c>
      <c r="Y475" s="310" t="s">
        <v>3824</v>
      </c>
    </row>
    <row r="476" spans="1:25" x14ac:dyDescent="0.25">
      <c r="A476" s="310"/>
      <c r="B476" s="310" t="s">
        <v>500</v>
      </c>
      <c r="C476" s="310" t="s">
        <v>501</v>
      </c>
      <c r="D476" s="310" t="s">
        <v>4634</v>
      </c>
      <c r="E476" s="310"/>
      <c r="F476" s="310"/>
      <c r="G476" s="310"/>
      <c r="V476" s="310" t="s">
        <v>31</v>
      </c>
      <c r="W476" s="310" t="s">
        <v>219</v>
      </c>
      <c r="X476" s="310" t="s">
        <v>4635</v>
      </c>
      <c r="Y476" s="310" t="s">
        <v>3824</v>
      </c>
    </row>
    <row r="477" spans="1:25" x14ac:dyDescent="0.25">
      <c r="A477" s="310"/>
      <c r="B477" s="310" t="s">
        <v>502</v>
      </c>
      <c r="C477" s="310" t="s">
        <v>503</v>
      </c>
      <c r="D477" s="310" t="s">
        <v>4636</v>
      </c>
      <c r="E477" s="310"/>
      <c r="F477" s="310"/>
      <c r="G477" s="310"/>
      <c r="V477" s="310" t="s">
        <v>31</v>
      </c>
      <c r="W477" s="310" t="s">
        <v>230</v>
      </c>
      <c r="X477" s="310" t="s">
        <v>4637</v>
      </c>
      <c r="Y477" s="310" t="s">
        <v>3824</v>
      </c>
    </row>
    <row r="478" spans="1:25" x14ac:dyDescent="0.25">
      <c r="A478" s="310"/>
      <c r="B478" s="310" t="s">
        <v>504</v>
      </c>
      <c r="C478" s="310" t="s">
        <v>505</v>
      </c>
      <c r="D478" s="310" t="s">
        <v>4638</v>
      </c>
      <c r="E478" s="310"/>
      <c r="F478" s="310"/>
      <c r="G478" s="310"/>
      <c r="V478" s="310" t="s">
        <v>31</v>
      </c>
      <c r="W478" s="310" t="s">
        <v>274</v>
      </c>
      <c r="X478" s="310" t="s">
        <v>4639</v>
      </c>
      <c r="Y478" s="310" t="s">
        <v>3824</v>
      </c>
    </row>
    <row r="479" spans="1:25" x14ac:dyDescent="0.25">
      <c r="A479" s="310"/>
      <c r="B479" s="310" t="s">
        <v>506</v>
      </c>
      <c r="C479" s="310" t="s">
        <v>507</v>
      </c>
      <c r="D479" s="310" t="s">
        <v>4640</v>
      </c>
      <c r="E479" s="310"/>
      <c r="F479" s="310"/>
      <c r="G479" s="310"/>
      <c r="V479" s="310" t="s">
        <v>31</v>
      </c>
      <c r="W479" s="310" t="s">
        <v>292</v>
      </c>
      <c r="X479" s="310" t="s">
        <v>4641</v>
      </c>
      <c r="Y479" s="310" t="s">
        <v>3824</v>
      </c>
    </row>
    <row r="480" spans="1:25" x14ac:dyDescent="0.25">
      <c r="A480" s="310"/>
      <c r="B480" s="310"/>
      <c r="C480" s="310"/>
      <c r="D480" s="310"/>
      <c r="E480" s="310"/>
      <c r="F480" s="310"/>
      <c r="G480" s="310"/>
      <c r="V480" s="310" t="s">
        <v>31</v>
      </c>
      <c r="W480" s="310" t="s">
        <v>300</v>
      </c>
      <c r="X480" s="310" t="s">
        <v>4642</v>
      </c>
      <c r="Y480" s="310" t="s">
        <v>3824</v>
      </c>
    </row>
    <row r="481" spans="22:25" x14ac:dyDescent="0.25">
      <c r="V481" s="310" t="s">
        <v>31</v>
      </c>
      <c r="W481" s="310" t="s">
        <v>573</v>
      </c>
      <c r="X481" s="310" t="s">
        <v>4643</v>
      </c>
      <c r="Y481" s="310" t="s">
        <v>3824</v>
      </c>
    </row>
    <row r="482" spans="22:25" x14ac:dyDescent="0.25">
      <c r="V482" s="310" t="s">
        <v>31</v>
      </c>
      <c r="W482" s="310" t="s">
        <v>340</v>
      </c>
      <c r="X482" s="310" t="s">
        <v>4644</v>
      </c>
      <c r="Y482" s="310" t="s">
        <v>3824</v>
      </c>
    </row>
    <row r="483" spans="22:25" x14ac:dyDescent="0.25">
      <c r="V483" s="310" t="s">
        <v>31</v>
      </c>
      <c r="W483" s="310" t="s">
        <v>350</v>
      </c>
      <c r="X483" s="310" t="s">
        <v>4645</v>
      </c>
      <c r="Y483" s="310" t="s">
        <v>3824</v>
      </c>
    </row>
    <row r="484" spans="22:25" x14ac:dyDescent="0.25">
      <c r="V484" s="310" t="s">
        <v>31</v>
      </c>
      <c r="W484" s="310" t="s">
        <v>4646</v>
      </c>
      <c r="X484" s="310" t="s">
        <v>4647</v>
      </c>
      <c r="Y484" s="310" t="s">
        <v>3824</v>
      </c>
    </row>
    <row r="485" spans="22:25" x14ac:dyDescent="0.25">
      <c r="V485" s="310" t="s">
        <v>31</v>
      </c>
      <c r="W485" s="310" t="s">
        <v>4648</v>
      </c>
      <c r="X485" s="310" t="s">
        <v>4649</v>
      </c>
      <c r="Y485" s="310" t="s">
        <v>3824</v>
      </c>
    </row>
    <row r="486" spans="22:25" x14ac:dyDescent="0.25">
      <c r="V486" s="310" t="s">
        <v>31</v>
      </c>
      <c r="W486" s="310" t="s">
        <v>621</v>
      </c>
      <c r="X486" s="310" t="s">
        <v>4650</v>
      </c>
      <c r="Y486" s="310" t="s">
        <v>3824</v>
      </c>
    </row>
    <row r="487" spans="22:25" x14ac:dyDescent="0.25">
      <c r="V487" s="310" t="s">
        <v>31</v>
      </c>
      <c r="W487" s="310" t="s">
        <v>401</v>
      </c>
      <c r="X487" s="310" t="s">
        <v>4651</v>
      </c>
      <c r="Y487" s="310" t="s">
        <v>3824</v>
      </c>
    </row>
    <row r="488" spans="22:25" x14ac:dyDescent="0.25">
      <c r="V488" s="310" t="s">
        <v>31</v>
      </c>
      <c r="W488" s="310" t="s">
        <v>409</v>
      </c>
      <c r="X488" s="310" t="s">
        <v>4652</v>
      </c>
      <c r="Y488" s="310" t="s">
        <v>3824</v>
      </c>
    </row>
    <row r="489" spans="22:25" x14ac:dyDescent="0.25">
      <c r="V489" s="310" t="s">
        <v>31</v>
      </c>
      <c r="W489" s="310" t="s">
        <v>427</v>
      </c>
      <c r="X489" s="310" t="s">
        <v>4653</v>
      </c>
      <c r="Y489" s="310" t="s">
        <v>3824</v>
      </c>
    </row>
    <row r="490" spans="22:25" x14ac:dyDescent="0.25">
      <c r="V490" s="310" t="s">
        <v>31</v>
      </c>
      <c r="W490" s="310" t="s">
        <v>3718</v>
      </c>
      <c r="X490" s="310" t="s">
        <v>4654</v>
      </c>
      <c r="Y490" s="310" t="s">
        <v>3824</v>
      </c>
    </row>
    <row r="491" spans="22:25" x14ac:dyDescent="0.25">
      <c r="V491" s="310" t="s">
        <v>31</v>
      </c>
      <c r="W491" s="310" t="s">
        <v>4655</v>
      </c>
      <c r="X491" s="310" t="s">
        <v>4656</v>
      </c>
      <c r="Y491" s="310" t="s">
        <v>3824</v>
      </c>
    </row>
    <row r="492" spans="22:25" x14ac:dyDescent="0.25">
      <c r="V492" s="310" t="s">
        <v>31</v>
      </c>
      <c r="W492" s="310" t="s">
        <v>4657</v>
      </c>
      <c r="X492" s="310" t="s">
        <v>4658</v>
      </c>
      <c r="Y492" s="310" t="s">
        <v>3824</v>
      </c>
    </row>
    <row r="493" spans="22:25" x14ac:dyDescent="0.25">
      <c r="V493" s="310" t="s">
        <v>40</v>
      </c>
      <c r="W493" s="310">
        <v>11</v>
      </c>
      <c r="X493" s="310" t="s">
        <v>4659</v>
      </c>
      <c r="Y493" s="310" t="s">
        <v>3824</v>
      </c>
    </row>
    <row r="494" spans="22:25" x14ac:dyDescent="0.25">
      <c r="V494" s="310" t="s">
        <v>40</v>
      </c>
      <c r="W494" s="310">
        <v>12</v>
      </c>
      <c r="X494" s="310" t="s">
        <v>4660</v>
      </c>
      <c r="Y494" s="310" t="s">
        <v>3824</v>
      </c>
    </row>
    <row r="495" spans="22:25" x14ac:dyDescent="0.25">
      <c r="V495" s="310" t="s">
        <v>40</v>
      </c>
      <c r="W495" s="310">
        <v>13</v>
      </c>
      <c r="X495" s="310" t="s">
        <v>4661</v>
      </c>
      <c r="Y495" s="310" t="s">
        <v>3824</v>
      </c>
    </row>
    <row r="496" spans="22:25" x14ac:dyDescent="0.25">
      <c r="V496" s="310" t="s">
        <v>40</v>
      </c>
      <c r="W496" s="310">
        <v>14</v>
      </c>
      <c r="X496" s="310" t="s">
        <v>4662</v>
      </c>
      <c r="Y496" s="310" t="s">
        <v>3824</v>
      </c>
    </row>
    <row r="497" spans="22:25" x14ac:dyDescent="0.25">
      <c r="V497" s="310" t="s">
        <v>40</v>
      </c>
      <c r="W497" s="310">
        <v>15</v>
      </c>
      <c r="X497" s="310" t="s">
        <v>4663</v>
      </c>
      <c r="Y497" s="310" t="s">
        <v>3824</v>
      </c>
    </row>
    <row r="498" spans="22:25" x14ac:dyDescent="0.25">
      <c r="V498" s="310" t="s">
        <v>40</v>
      </c>
      <c r="W498" s="310">
        <v>21</v>
      </c>
      <c r="X498" s="310" t="s">
        <v>4664</v>
      </c>
      <c r="Y498" s="310" t="s">
        <v>3824</v>
      </c>
    </row>
    <row r="499" spans="22:25" x14ac:dyDescent="0.25">
      <c r="V499" s="310" t="s">
        <v>40</v>
      </c>
      <c r="W499" s="310">
        <v>22</v>
      </c>
      <c r="X499" s="310" t="s">
        <v>4665</v>
      </c>
      <c r="Y499" s="310" t="s">
        <v>3824</v>
      </c>
    </row>
    <row r="500" spans="22:25" x14ac:dyDescent="0.25">
      <c r="V500" s="310" t="s">
        <v>40</v>
      </c>
      <c r="W500" s="310">
        <v>23</v>
      </c>
      <c r="X500" s="310" t="s">
        <v>4666</v>
      </c>
      <c r="Y500" s="310" t="s">
        <v>3824</v>
      </c>
    </row>
    <row r="501" spans="22:25" x14ac:dyDescent="0.25">
      <c r="V501" s="310" t="s">
        <v>40</v>
      </c>
      <c r="W501" s="310">
        <v>24</v>
      </c>
      <c r="X501" s="310" t="s">
        <v>4667</v>
      </c>
      <c r="Y501" s="310" t="s">
        <v>3824</v>
      </c>
    </row>
    <row r="502" spans="22:25" x14ac:dyDescent="0.25">
      <c r="V502" s="310" t="s">
        <v>40</v>
      </c>
      <c r="W502" s="310">
        <v>31</v>
      </c>
      <c r="X502" s="310" t="s">
        <v>4668</v>
      </c>
      <c r="Y502" s="310" t="s">
        <v>3824</v>
      </c>
    </row>
    <row r="503" spans="22:25" x14ac:dyDescent="0.25">
      <c r="V503" s="310" t="s">
        <v>40</v>
      </c>
      <c r="W503" s="310">
        <v>32</v>
      </c>
      <c r="X503" s="310" t="s">
        <v>4669</v>
      </c>
      <c r="Y503" s="310" t="s">
        <v>3824</v>
      </c>
    </row>
    <row r="504" spans="22:25" x14ac:dyDescent="0.25">
      <c r="V504" s="310" t="s">
        <v>40</v>
      </c>
      <c r="W504" s="310">
        <v>33</v>
      </c>
      <c r="X504" s="310" t="s">
        <v>4670</v>
      </c>
      <c r="Y504" s="310" t="s">
        <v>3824</v>
      </c>
    </row>
    <row r="505" spans="22:25" x14ac:dyDescent="0.25">
      <c r="V505" s="310" t="s">
        <v>40</v>
      </c>
      <c r="W505" s="310">
        <v>34</v>
      </c>
      <c r="X505" s="310" t="s">
        <v>4671</v>
      </c>
      <c r="Y505" s="310" t="s">
        <v>3824</v>
      </c>
    </row>
    <row r="506" spans="22:25" x14ac:dyDescent="0.25">
      <c r="V506" s="310" t="s">
        <v>40</v>
      </c>
      <c r="W506" s="310">
        <v>41</v>
      </c>
      <c r="X506" s="310" t="s">
        <v>4672</v>
      </c>
      <c r="Y506" s="310" t="s">
        <v>3824</v>
      </c>
    </row>
    <row r="507" spans="22:25" x14ac:dyDescent="0.25">
      <c r="V507" s="310" t="s">
        <v>40</v>
      </c>
      <c r="W507" s="310">
        <v>42</v>
      </c>
      <c r="X507" s="310" t="s">
        <v>4673</v>
      </c>
      <c r="Y507" s="310" t="s">
        <v>3824</v>
      </c>
    </row>
    <row r="508" spans="22:25" x14ac:dyDescent="0.25">
      <c r="V508" s="310" t="s">
        <v>40</v>
      </c>
      <c r="W508" s="310">
        <v>43</v>
      </c>
      <c r="X508" s="310" t="s">
        <v>4674</v>
      </c>
      <c r="Y508" s="310" t="s">
        <v>3824</v>
      </c>
    </row>
    <row r="509" spans="22:25" x14ac:dyDescent="0.25">
      <c r="V509" s="310" t="s">
        <v>40</v>
      </c>
      <c r="W509" s="310">
        <v>44</v>
      </c>
      <c r="X509" s="310" t="s">
        <v>4675</v>
      </c>
      <c r="Y509" s="310" t="s">
        <v>3824</v>
      </c>
    </row>
    <row r="510" spans="22:25" x14ac:dyDescent="0.25">
      <c r="V510" s="310" t="s">
        <v>40</v>
      </c>
      <c r="W510" s="310">
        <v>45</v>
      </c>
      <c r="X510" s="310" t="s">
        <v>4676</v>
      </c>
      <c r="Y510" s="310" t="s">
        <v>3824</v>
      </c>
    </row>
    <row r="511" spans="22:25" x14ac:dyDescent="0.25">
      <c r="V511" s="310" t="s">
        <v>40</v>
      </c>
      <c r="W511" s="310" t="s">
        <v>94</v>
      </c>
      <c r="X511" s="310" t="s">
        <v>4677</v>
      </c>
      <c r="Y511" s="310" t="s">
        <v>3824</v>
      </c>
    </row>
    <row r="512" spans="22:25" x14ac:dyDescent="0.25">
      <c r="V512" s="310" t="s">
        <v>40</v>
      </c>
      <c r="W512" s="310" t="s">
        <v>4678</v>
      </c>
      <c r="X512" s="310" t="s">
        <v>4679</v>
      </c>
      <c r="Y512" s="310" t="s">
        <v>3824</v>
      </c>
    </row>
    <row r="513" spans="22:25" x14ac:dyDescent="0.25">
      <c r="V513" s="310" t="s">
        <v>44</v>
      </c>
      <c r="W513" s="310" t="s">
        <v>4502</v>
      </c>
      <c r="X513" s="310" t="s">
        <v>4680</v>
      </c>
      <c r="Y513" s="310" t="s">
        <v>3824</v>
      </c>
    </row>
    <row r="514" spans="22:25" x14ac:dyDescent="0.25">
      <c r="V514" s="310" t="s">
        <v>44</v>
      </c>
      <c r="W514" s="310" t="s">
        <v>150</v>
      </c>
      <c r="X514" s="310" t="s">
        <v>4681</v>
      </c>
      <c r="Y514" s="310" t="s">
        <v>3824</v>
      </c>
    </row>
    <row r="515" spans="22:25" x14ac:dyDescent="0.25">
      <c r="V515" s="310" t="s">
        <v>44</v>
      </c>
      <c r="W515" s="310" t="s">
        <v>90</v>
      </c>
      <c r="X515" s="310" t="s">
        <v>4682</v>
      </c>
      <c r="Y515" s="310" t="s">
        <v>1481</v>
      </c>
    </row>
    <row r="516" spans="22:25" x14ac:dyDescent="0.25">
      <c r="V516" s="310" t="s">
        <v>44</v>
      </c>
      <c r="W516" s="310" t="s">
        <v>94</v>
      </c>
      <c r="X516" s="310" t="s">
        <v>4683</v>
      </c>
      <c r="Y516" s="310" t="s">
        <v>1481</v>
      </c>
    </row>
    <row r="517" spans="22:25" x14ac:dyDescent="0.25">
      <c r="V517" s="310" t="s">
        <v>44</v>
      </c>
      <c r="W517" s="310" t="s">
        <v>98</v>
      </c>
      <c r="X517" s="310" t="s">
        <v>4684</v>
      </c>
      <c r="Y517" s="310" t="s">
        <v>3824</v>
      </c>
    </row>
    <row r="518" spans="22:25" x14ac:dyDescent="0.25">
      <c r="V518" s="310" t="s">
        <v>44</v>
      </c>
      <c r="W518" s="310" t="s">
        <v>4685</v>
      </c>
      <c r="X518" s="310" t="s">
        <v>4686</v>
      </c>
      <c r="Y518" s="310" t="s">
        <v>4687</v>
      </c>
    </row>
    <row r="519" spans="22:25" x14ac:dyDescent="0.25">
      <c r="V519" s="310" t="s">
        <v>44</v>
      </c>
      <c r="W519" s="310" t="s">
        <v>251</v>
      </c>
      <c r="X519" s="310" t="s">
        <v>4688</v>
      </c>
      <c r="Y519" s="310" t="s">
        <v>3824</v>
      </c>
    </row>
    <row r="520" spans="22:25" x14ac:dyDescent="0.25">
      <c r="V520" s="310" t="s">
        <v>44</v>
      </c>
      <c r="W520" s="310" t="s">
        <v>4689</v>
      </c>
      <c r="X520" s="310" t="s">
        <v>4690</v>
      </c>
      <c r="Y520" s="310" t="s">
        <v>3824</v>
      </c>
    </row>
    <row r="521" spans="22:25" x14ac:dyDescent="0.25">
      <c r="V521" s="310" t="s">
        <v>44</v>
      </c>
      <c r="W521" s="310" t="s">
        <v>263</v>
      </c>
      <c r="X521" s="310" t="s">
        <v>4691</v>
      </c>
      <c r="Y521" s="310" t="s">
        <v>3824</v>
      </c>
    </row>
    <row r="522" spans="22:25" x14ac:dyDescent="0.25">
      <c r="V522" s="310" t="s">
        <v>44</v>
      </c>
      <c r="W522" s="310" t="s">
        <v>2955</v>
      </c>
      <c r="X522" s="310" t="s">
        <v>4692</v>
      </c>
      <c r="Y522" s="310" t="s">
        <v>4687</v>
      </c>
    </row>
    <row r="523" spans="22:25" x14ac:dyDescent="0.25">
      <c r="V523" s="310" t="s">
        <v>44</v>
      </c>
      <c r="W523" s="310" t="s">
        <v>340</v>
      </c>
      <c r="X523" s="310" t="s">
        <v>4693</v>
      </c>
      <c r="Y523" s="310" t="s">
        <v>3824</v>
      </c>
    </row>
    <row r="524" spans="22:25" x14ac:dyDescent="0.25">
      <c r="V524" s="310" t="s">
        <v>44</v>
      </c>
      <c r="W524" s="310" t="s">
        <v>4694</v>
      </c>
      <c r="X524" s="310" t="s">
        <v>4695</v>
      </c>
      <c r="Y524" s="310" t="s">
        <v>3824</v>
      </c>
    </row>
    <row r="525" spans="22:25" x14ac:dyDescent="0.25">
      <c r="V525" s="310" t="s">
        <v>44</v>
      </c>
      <c r="W525" s="310" t="s">
        <v>409</v>
      </c>
      <c r="X525" s="310" t="s">
        <v>4696</v>
      </c>
      <c r="Y525" s="310" t="s">
        <v>3824</v>
      </c>
    </row>
    <row r="526" spans="22:25" x14ac:dyDescent="0.25">
      <c r="V526" s="310" t="s">
        <v>44</v>
      </c>
      <c r="W526" s="310" t="s">
        <v>427</v>
      </c>
      <c r="X526" s="310" t="s">
        <v>4697</v>
      </c>
      <c r="Y526" s="310" t="s">
        <v>3824</v>
      </c>
    </row>
    <row r="527" spans="22:25" x14ac:dyDescent="0.25">
      <c r="V527" s="310" t="s">
        <v>44</v>
      </c>
      <c r="W527" s="310" t="s">
        <v>4591</v>
      </c>
      <c r="X527" s="310" t="s">
        <v>4698</v>
      </c>
      <c r="Y527" s="310" t="s">
        <v>4687</v>
      </c>
    </row>
    <row r="528" spans="22:25" x14ac:dyDescent="0.25">
      <c r="V528" s="310" t="s">
        <v>44</v>
      </c>
      <c r="W528" s="310" t="s">
        <v>431</v>
      </c>
      <c r="X528" s="310" t="s">
        <v>4699</v>
      </c>
      <c r="Y528" s="310" t="s">
        <v>4687</v>
      </c>
    </row>
    <row r="529" spans="22:25" x14ac:dyDescent="0.25">
      <c r="V529" s="310" t="s">
        <v>35</v>
      </c>
      <c r="W529" s="310" t="s">
        <v>46</v>
      </c>
      <c r="X529" s="310" t="s">
        <v>4700</v>
      </c>
      <c r="Y529" s="310" t="s">
        <v>4701</v>
      </c>
    </row>
    <row r="530" spans="22:25" x14ac:dyDescent="0.25">
      <c r="V530" s="310" t="s">
        <v>35</v>
      </c>
      <c r="W530" s="310" t="s">
        <v>214</v>
      </c>
      <c r="X530" s="310" t="s">
        <v>4702</v>
      </c>
      <c r="Y530" s="310" t="s">
        <v>1481</v>
      </c>
    </row>
    <row r="531" spans="22:25" x14ac:dyDescent="0.25">
      <c r="V531" s="310" t="s">
        <v>35</v>
      </c>
      <c r="W531" s="310" t="s">
        <v>4703</v>
      </c>
      <c r="X531" s="310" t="s">
        <v>4704</v>
      </c>
      <c r="Y531" s="310" t="s">
        <v>4701</v>
      </c>
    </row>
    <row r="532" spans="22:25" x14ac:dyDescent="0.25">
      <c r="V532" s="310" t="s">
        <v>35</v>
      </c>
      <c r="W532" s="310" t="s">
        <v>70</v>
      </c>
      <c r="X532" s="310" t="s">
        <v>4705</v>
      </c>
      <c r="Y532" s="310" t="s">
        <v>4701</v>
      </c>
    </row>
    <row r="533" spans="22:25" x14ac:dyDescent="0.25">
      <c r="V533" s="310" t="s">
        <v>35</v>
      </c>
      <c r="W533" s="310" t="s">
        <v>290</v>
      </c>
      <c r="X533" s="310" t="s">
        <v>4706</v>
      </c>
      <c r="Y533" s="310" t="s">
        <v>4701</v>
      </c>
    </row>
    <row r="534" spans="22:25" x14ac:dyDescent="0.25">
      <c r="V534" s="310" t="s">
        <v>35</v>
      </c>
      <c r="W534" s="310" t="s">
        <v>573</v>
      </c>
      <c r="X534" s="310" t="s">
        <v>4707</v>
      </c>
      <c r="Y534" s="310" t="s">
        <v>4701</v>
      </c>
    </row>
    <row r="535" spans="22:25" x14ac:dyDescent="0.25">
      <c r="V535" s="310" t="s">
        <v>35</v>
      </c>
      <c r="W535" s="310" t="s">
        <v>488</v>
      </c>
      <c r="X535" s="310" t="s">
        <v>4708</v>
      </c>
      <c r="Y535" s="310" t="s">
        <v>4701</v>
      </c>
    </row>
    <row r="536" spans="22:25" x14ac:dyDescent="0.25">
      <c r="V536" s="310" t="s">
        <v>37</v>
      </c>
      <c r="W536" s="310" t="s">
        <v>37</v>
      </c>
      <c r="X536" s="310" t="s">
        <v>144</v>
      </c>
      <c r="Y536" s="310" t="s">
        <v>3824</v>
      </c>
    </row>
    <row r="537" spans="22:25" x14ac:dyDescent="0.25">
      <c r="V537" s="310" t="s">
        <v>37</v>
      </c>
      <c r="W537" s="310" t="s">
        <v>73</v>
      </c>
      <c r="X537" s="310" t="s">
        <v>4709</v>
      </c>
      <c r="Y537" s="310" t="s">
        <v>3824</v>
      </c>
    </row>
    <row r="538" spans="22:25" x14ac:dyDescent="0.25">
      <c r="V538" s="310" t="s">
        <v>37</v>
      </c>
      <c r="W538" s="310" t="s">
        <v>4710</v>
      </c>
      <c r="X538" s="310" t="s">
        <v>4711</v>
      </c>
      <c r="Y538" s="310" t="s">
        <v>3824</v>
      </c>
    </row>
    <row r="539" spans="22:25" x14ac:dyDescent="0.25">
      <c r="V539" s="310" t="s">
        <v>37</v>
      </c>
      <c r="W539" s="310" t="s">
        <v>4712</v>
      </c>
      <c r="X539" s="310" t="s">
        <v>4713</v>
      </c>
      <c r="Y539" s="310" t="s">
        <v>3824</v>
      </c>
    </row>
    <row r="540" spans="22:25" x14ac:dyDescent="0.25">
      <c r="V540" s="310" t="s">
        <v>37</v>
      </c>
      <c r="W540" s="310" t="s">
        <v>405</v>
      </c>
      <c r="X540" s="310" t="s">
        <v>4714</v>
      </c>
      <c r="Y540" s="310" t="s">
        <v>3824</v>
      </c>
    </row>
    <row r="541" spans="22:25" x14ac:dyDescent="0.25">
      <c r="V541" s="310" t="s">
        <v>37</v>
      </c>
      <c r="W541" s="310" t="s">
        <v>4715</v>
      </c>
      <c r="X541" s="310" t="s">
        <v>4716</v>
      </c>
      <c r="Y541" s="310" t="s">
        <v>3824</v>
      </c>
    </row>
    <row r="542" spans="22:25" x14ac:dyDescent="0.25">
      <c r="V542" s="310" t="s">
        <v>54</v>
      </c>
      <c r="W542" s="310" t="s">
        <v>4717</v>
      </c>
      <c r="X542" s="310" t="s">
        <v>4718</v>
      </c>
      <c r="Y542" s="310" t="s">
        <v>2608</v>
      </c>
    </row>
    <row r="543" spans="22:25" x14ac:dyDescent="0.25">
      <c r="V543" s="310" t="s">
        <v>54</v>
      </c>
      <c r="W543" s="310" t="s">
        <v>4719</v>
      </c>
      <c r="X543" s="310" t="s">
        <v>4720</v>
      </c>
      <c r="Y543" s="310" t="s">
        <v>2608</v>
      </c>
    </row>
    <row r="544" spans="22:25" x14ac:dyDescent="0.25">
      <c r="V544" s="310" t="s">
        <v>54</v>
      </c>
      <c r="W544" s="310" t="s">
        <v>4721</v>
      </c>
      <c r="X544" s="310" t="s">
        <v>4722</v>
      </c>
      <c r="Y544" s="310" t="s">
        <v>2608</v>
      </c>
    </row>
    <row r="545" spans="22:25" x14ac:dyDescent="0.25">
      <c r="V545" s="310" t="s">
        <v>54</v>
      </c>
      <c r="W545" s="310" t="s">
        <v>4723</v>
      </c>
      <c r="X545" s="310" t="s">
        <v>4724</v>
      </c>
      <c r="Y545" s="310" t="s">
        <v>2608</v>
      </c>
    </row>
    <row r="546" spans="22:25" x14ac:dyDescent="0.25">
      <c r="V546" s="310" t="s">
        <v>54</v>
      </c>
      <c r="W546" s="310" t="s">
        <v>348</v>
      </c>
      <c r="X546" s="310" t="s">
        <v>4725</v>
      </c>
      <c r="Y546" s="310" t="s">
        <v>2608</v>
      </c>
    </row>
    <row r="547" spans="22:25" x14ac:dyDescent="0.25">
      <c r="V547" s="310" t="s">
        <v>54</v>
      </c>
      <c r="W547" s="310" t="s">
        <v>4646</v>
      </c>
      <c r="X547" s="310" t="s">
        <v>4726</v>
      </c>
      <c r="Y547" s="310" t="s">
        <v>2608</v>
      </c>
    </row>
    <row r="548" spans="22:25" x14ac:dyDescent="0.25">
      <c r="V548" s="310" t="s">
        <v>54</v>
      </c>
      <c r="W548" s="310" t="s">
        <v>3307</v>
      </c>
      <c r="X548" s="310" t="s">
        <v>4727</v>
      </c>
      <c r="Y548" s="310" t="s">
        <v>3297</v>
      </c>
    </row>
    <row r="549" spans="22:25" x14ac:dyDescent="0.25">
      <c r="V549" s="310" t="s">
        <v>54</v>
      </c>
      <c r="W549" s="310" t="s">
        <v>356</v>
      </c>
      <c r="X549" s="310" t="s">
        <v>4728</v>
      </c>
      <c r="Y549" s="310" t="s">
        <v>3297</v>
      </c>
    </row>
    <row r="550" spans="22:25" x14ac:dyDescent="0.25">
      <c r="V550" s="310" t="s">
        <v>54</v>
      </c>
      <c r="W550" s="310" t="s">
        <v>4729</v>
      </c>
      <c r="X550" s="310" t="s">
        <v>4730</v>
      </c>
      <c r="Y550" s="310" t="s">
        <v>2608</v>
      </c>
    </row>
    <row r="551" spans="22:25" x14ac:dyDescent="0.25">
      <c r="V551" s="310" t="s">
        <v>54</v>
      </c>
      <c r="W551" s="310" t="s">
        <v>364</v>
      </c>
      <c r="X551" s="310" t="s">
        <v>4731</v>
      </c>
      <c r="Y551" s="310" t="s">
        <v>2608</v>
      </c>
    </row>
    <row r="552" spans="22:25" x14ac:dyDescent="0.25">
      <c r="V552" s="310" t="s">
        <v>54</v>
      </c>
      <c r="W552" s="310" t="s">
        <v>4732</v>
      </c>
      <c r="X552" s="310" t="s">
        <v>4733</v>
      </c>
      <c r="Y552" s="310" t="s">
        <v>2608</v>
      </c>
    </row>
    <row r="553" spans="22:25" x14ac:dyDescent="0.25">
      <c r="V553" s="310" t="s">
        <v>54</v>
      </c>
      <c r="W553" s="310" t="s">
        <v>419</v>
      </c>
      <c r="X553" s="310" t="s">
        <v>2906</v>
      </c>
      <c r="Y553" s="310" t="s">
        <v>2608</v>
      </c>
    </row>
    <row r="554" spans="22:25" x14ac:dyDescent="0.25">
      <c r="V554" s="310" t="s">
        <v>54</v>
      </c>
      <c r="W554" s="310" t="s">
        <v>500</v>
      </c>
      <c r="X554" s="310" t="s">
        <v>4734</v>
      </c>
      <c r="Y554" s="310" t="s">
        <v>3297</v>
      </c>
    </row>
    <row r="555" spans="22:25" x14ac:dyDescent="0.25">
      <c r="V555" s="310" t="s">
        <v>66</v>
      </c>
      <c r="W555" s="310" t="s">
        <v>4719</v>
      </c>
      <c r="X555" s="310" t="s">
        <v>4735</v>
      </c>
      <c r="Y555" s="310" t="s">
        <v>2608</v>
      </c>
    </row>
    <row r="556" spans="22:25" x14ac:dyDescent="0.25">
      <c r="V556" s="310" t="s">
        <v>66</v>
      </c>
      <c r="W556" s="310" t="s">
        <v>48</v>
      </c>
      <c r="X556" s="310" t="s">
        <v>4736</v>
      </c>
      <c r="Y556" s="310" t="s">
        <v>2608</v>
      </c>
    </row>
    <row r="557" spans="22:25" x14ac:dyDescent="0.25">
      <c r="V557" s="310" t="s">
        <v>66</v>
      </c>
      <c r="W557" s="310" t="s">
        <v>4737</v>
      </c>
      <c r="X557" s="310" t="s">
        <v>4738</v>
      </c>
      <c r="Y557" s="310" t="s">
        <v>2608</v>
      </c>
    </row>
    <row r="558" spans="22:25" x14ac:dyDescent="0.25">
      <c r="V558" s="310" t="s">
        <v>66</v>
      </c>
      <c r="W558" s="310" t="s">
        <v>4739</v>
      </c>
      <c r="X558" s="310" t="s">
        <v>4740</v>
      </c>
      <c r="Y558" s="310" t="s">
        <v>2608</v>
      </c>
    </row>
    <row r="559" spans="22:25" x14ac:dyDescent="0.25">
      <c r="V559" s="310" t="s">
        <v>66</v>
      </c>
      <c r="W559" s="310" t="s">
        <v>249</v>
      </c>
      <c r="X559" s="310" t="s">
        <v>4741</v>
      </c>
      <c r="Y559" s="310" t="s">
        <v>2608</v>
      </c>
    </row>
    <row r="560" spans="22:25" x14ac:dyDescent="0.25">
      <c r="V560" s="310" t="s">
        <v>66</v>
      </c>
      <c r="W560" s="310" t="s">
        <v>257</v>
      </c>
      <c r="X560" s="310" t="s">
        <v>4742</v>
      </c>
      <c r="Y560" s="310" t="s">
        <v>1481</v>
      </c>
    </row>
    <row r="561" spans="22:25" x14ac:dyDescent="0.25">
      <c r="V561" s="310" t="s">
        <v>66</v>
      </c>
      <c r="W561" s="310" t="s">
        <v>263</v>
      </c>
      <c r="X561" s="310" t="s">
        <v>4743</v>
      </c>
      <c r="Y561" s="310" t="s">
        <v>2608</v>
      </c>
    </row>
    <row r="562" spans="22:25" x14ac:dyDescent="0.25">
      <c r="V562" s="310" t="s">
        <v>66</v>
      </c>
      <c r="W562" s="310" t="s">
        <v>290</v>
      </c>
      <c r="X562" s="310" t="s">
        <v>4744</v>
      </c>
      <c r="Y562" s="310" t="s">
        <v>2608</v>
      </c>
    </row>
    <row r="563" spans="22:25" x14ac:dyDescent="0.25">
      <c r="V563" s="310" t="s">
        <v>66</v>
      </c>
      <c r="W563" s="310" t="s">
        <v>4745</v>
      </c>
      <c r="X563" s="310" t="s">
        <v>4746</v>
      </c>
      <c r="Y563" s="310" t="s">
        <v>2608</v>
      </c>
    </row>
    <row r="564" spans="22:25" x14ac:dyDescent="0.25">
      <c r="V564" s="310" t="s">
        <v>66</v>
      </c>
      <c r="W564" s="310" t="s">
        <v>614</v>
      </c>
      <c r="X564" s="310" t="s">
        <v>4747</v>
      </c>
      <c r="Y564" s="310" t="s">
        <v>2608</v>
      </c>
    </row>
    <row r="565" spans="22:25" x14ac:dyDescent="0.25">
      <c r="V565" s="310" t="s">
        <v>66</v>
      </c>
      <c r="W565" s="310" t="s">
        <v>419</v>
      </c>
      <c r="X565" s="310" t="s">
        <v>4748</v>
      </c>
      <c r="Y565" s="310" t="s">
        <v>2608</v>
      </c>
    </row>
    <row r="566" spans="22:25" x14ac:dyDescent="0.25">
      <c r="V566" s="310" t="s">
        <v>57</v>
      </c>
      <c r="W566" s="310" t="s">
        <v>4480</v>
      </c>
      <c r="X566" s="310" t="s">
        <v>4749</v>
      </c>
      <c r="Y566" s="310" t="s">
        <v>4750</v>
      </c>
    </row>
    <row r="567" spans="22:25" x14ac:dyDescent="0.25">
      <c r="V567" s="310" t="s">
        <v>57</v>
      </c>
      <c r="W567" s="310" t="s">
        <v>34</v>
      </c>
      <c r="X567" s="310" t="s">
        <v>4751</v>
      </c>
      <c r="Y567" s="310" t="s">
        <v>4750</v>
      </c>
    </row>
    <row r="568" spans="22:25" x14ac:dyDescent="0.25">
      <c r="V568" s="310" t="s">
        <v>57</v>
      </c>
      <c r="W568" s="310" t="s">
        <v>4752</v>
      </c>
      <c r="X568" s="310" t="s">
        <v>4753</v>
      </c>
      <c r="Y568" s="310" t="s">
        <v>4754</v>
      </c>
    </row>
    <row r="569" spans="22:25" x14ac:dyDescent="0.25">
      <c r="V569" s="310" t="s">
        <v>57</v>
      </c>
      <c r="W569" s="310" t="s">
        <v>4755</v>
      </c>
      <c r="X569" s="310" t="s">
        <v>4756</v>
      </c>
      <c r="Y569" s="310" t="s">
        <v>4750</v>
      </c>
    </row>
    <row r="570" spans="22:25" x14ac:dyDescent="0.25">
      <c r="V570" s="310" t="s">
        <v>57</v>
      </c>
      <c r="W570" s="310" t="s">
        <v>212</v>
      </c>
      <c r="X570" s="310" t="s">
        <v>4757</v>
      </c>
      <c r="Y570" s="310" t="s">
        <v>4750</v>
      </c>
    </row>
    <row r="571" spans="22:25" x14ac:dyDescent="0.25">
      <c r="V571" s="310" t="s">
        <v>57</v>
      </c>
      <c r="W571" s="310" t="s">
        <v>214</v>
      </c>
      <c r="X571" s="310" t="s">
        <v>4758</v>
      </c>
      <c r="Y571" s="310" t="s">
        <v>4750</v>
      </c>
    </row>
    <row r="572" spans="22:25" x14ac:dyDescent="0.25">
      <c r="V572" s="310" t="s">
        <v>57</v>
      </c>
      <c r="W572" s="310" t="s">
        <v>4759</v>
      </c>
      <c r="X572" s="310" t="s">
        <v>4760</v>
      </c>
      <c r="Y572" s="310" t="s">
        <v>4750</v>
      </c>
    </row>
    <row r="573" spans="22:25" x14ac:dyDescent="0.25">
      <c r="V573" s="310" t="s">
        <v>57</v>
      </c>
      <c r="W573" s="310" t="s">
        <v>4761</v>
      </c>
      <c r="X573" s="310" t="s">
        <v>4762</v>
      </c>
      <c r="Y573" s="310" t="s">
        <v>4763</v>
      </c>
    </row>
    <row r="574" spans="22:25" x14ac:dyDescent="0.25">
      <c r="V574" s="310" t="s">
        <v>57</v>
      </c>
      <c r="W574" s="310" t="s">
        <v>251</v>
      </c>
      <c r="X574" s="310" t="s">
        <v>4764</v>
      </c>
      <c r="Y574" s="310" t="s">
        <v>4750</v>
      </c>
    </row>
    <row r="575" spans="22:25" x14ac:dyDescent="0.25">
      <c r="V575" s="310" t="s">
        <v>57</v>
      </c>
      <c r="W575" s="310" t="s">
        <v>270</v>
      </c>
      <c r="X575" s="310" t="s">
        <v>4765</v>
      </c>
      <c r="Y575" s="310" t="s">
        <v>4750</v>
      </c>
    </row>
    <row r="576" spans="22:25" x14ac:dyDescent="0.25">
      <c r="V576" s="310" t="s">
        <v>57</v>
      </c>
      <c r="W576" s="310" t="s">
        <v>4721</v>
      </c>
      <c r="X576" s="310" t="s">
        <v>4766</v>
      </c>
      <c r="Y576" s="310" t="s">
        <v>4750</v>
      </c>
    </row>
    <row r="577" spans="22:25" x14ac:dyDescent="0.25">
      <c r="V577" s="310" t="s">
        <v>57</v>
      </c>
      <c r="W577" s="310" t="s">
        <v>314</v>
      </c>
      <c r="X577" s="310" t="s">
        <v>4767</v>
      </c>
      <c r="Y577" s="310" t="s">
        <v>4750</v>
      </c>
    </row>
    <row r="578" spans="22:25" x14ac:dyDescent="0.25">
      <c r="V578" s="310" t="s">
        <v>57</v>
      </c>
      <c r="W578" s="310" t="s">
        <v>597</v>
      </c>
      <c r="X578" s="310" t="s">
        <v>4768</v>
      </c>
      <c r="Y578" s="310" t="s">
        <v>4750</v>
      </c>
    </row>
    <row r="579" spans="22:25" x14ac:dyDescent="0.25">
      <c r="V579" s="310" t="s">
        <v>57</v>
      </c>
      <c r="W579" s="310" t="s">
        <v>4769</v>
      </c>
      <c r="X579" s="310" t="s">
        <v>4770</v>
      </c>
      <c r="Y579" s="310" t="s">
        <v>4750</v>
      </c>
    </row>
    <row r="580" spans="22:25" x14ac:dyDescent="0.25">
      <c r="V580" s="310" t="s">
        <v>57</v>
      </c>
      <c r="W580" s="310" t="s">
        <v>409</v>
      </c>
      <c r="X580" s="310" t="s">
        <v>4771</v>
      </c>
      <c r="Y580" s="310" t="s">
        <v>4763</v>
      </c>
    </row>
    <row r="581" spans="22:25" x14ac:dyDescent="0.25">
      <c r="V581" s="310" t="s">
        <v>57</v>
      </c>
      <c r="W581" s="310" t="s">
        <v>4772</v>
      </c>
      <c r="X581" s="310" t="s">
        <v>4773</v>
      </c>
      <c r="Y581" s="310" t="s">
        <v>4750</v>
      </c>
    </row>
    <row r="582" spans="22:25" x14ac:dyDescent="0.25">
      <c r="V582" s="310" t="s">
        <v>57</v>
      </c>
      <c r="W582" s="310" t="s">
        <v>4774</v>
      </c>
      <c r="X582" s="310" t="s">
        <v>4775</v>
      </c>
      <c r="Y582" s="310" t="s">
        <v>4750</v>
      </c>
    </row>
    <row r="583" spans="22:25" x14ac:dyDescent="0.25">
      <c r="V583" s="310" t="s">
        <v>65</v>
      </c>
      <c r="W583" s="310">
        <v>11</v>
      </c>
      <c r="X583" s="310" t="s">
        <v>4776</v>
      </c>
      <c r="Y583" s="310" t="s">
        <v>4364</v>
      </c>
    </row>
    <row r="584" spans="22:25" x14ac:dyDescent="0.25">
      <c r="V584" s="310" t="s">
        <v>65</v>
      </c>
      <c r="W584" s="310">
        <v>12</v>
      </c>
      <c r="X584" s="310" t="s">
        <v>4777</v>
      </c>
      <c r="Y584" s="310" t="s">
        <v>4364</v>
      </c>
    </row>
    <row r="585" spans="22:25" x14ac:dyDescent="0.25">
      <c r="V585" s="310" t="s">
        <v>65</v>
      </c>
      <c r="W585" s="310">
        <v>13</v>
      </c>
      <c r="X585" s="310" t="s">
        <v>4771</v>
      </c>
      <c r="Y585" s="310" t="s">
        <v>4364</v>
      </c>
    </row>
    <row r="586" spans="22:25" x14ac:dyDescent="0.25">
      <c r="V586" s="310" t="s">
        <v>65</v>
      </c>
      <c r="W586" s="310">
        <v>14</v>
      </c>
      <c r="X586" s="310" t="s">
        <v>4778</v>
      </c>
      <c r="Y586" s="310" t="s">
        <v>4364</v>
      </c>
    </row>
    <row r="587" spans="22:25" x14ac:dyDescent="0.25">
      <c r="V587" s="310" t="s">
        <v>65</v>
      </c>
      <c r="W587" s="310">
        <v>15</v>
      </c>
      <c r="X587" s="310" t="s">
        <v>4779</v>
      </c>
      <c r="Y587" s="310" t="s">
        <v>4364</v>
      </c>
    </row>
    <row r="588" spans="22:25" x14ac:dyDescent="0.25">
      <c r="V588" s="310" t="s">
        <v>65</v>
      </c>
      <c r="W588" s="310">
        <v>16</v>
      </c>
      <c r="X588" s="310" t="s">
        <v>4780</v>
      </c>
      <c r="Y588" s="310" t="s">
        <v>4364</v>
      </c>
    </row>
    <row r="589" spans="22:25" x14ac:dyDescent="0.25">
      <c r="V589" s="310" t="s">
        <v>65</v>
      </c>
      <c r="W589" s="310">
        <v>2</v>
      </c>
      <c r="X589" s="310" t="s">
        <v>4781</v>
      </c>
      <c r="Y589" s="310" t="s">
        <v>4364</v>
      </c>
    </row>
    <row r="590" spans="22:25" x14ac:dyDescent="0.25">
      <c r="V590" s="310" t="s">
        <v>65</v>
      </c>
      <c r="W590" s="310">
        <v>5</v>
      </c>
      <c r="X590" s="310" t="s">
        <v>4782</v>
      </c>
      <c r="Y590" s="310" t="s">
        <v>4364</v>
      </c>
    </row>
    <row r="591" spans="22:25" x14ac:dyDescent="0.25">
      <c r="V591" s="310" t="s">
        <v>65</v>
      </c>
      <c r="W591" s="310">
        <v>7</v>
      </c>
      <c r="X591" s="310" t="s">
        <v>4783</v>
      </c>
      <c r="Y591" s="310" t="s">
        <v>4364</v>
      </c>
    </row>
    <row r="592" spans="22:25" x14ac:dyDescent="0.25">
      <c r="V592" s="310" t="s">
        <v>65</v>
      </c>
      <c r="W592" s="310">
        <v>8</v>
      </c>
      <c r="X592" s="310" t="s">
        <v>4784</v>
      </c>
      <c r="Y592" s="310" t="s">
        <v>4364</v>
      </c>
    </row>
    <row r="593" spans="22:25" x14ac:dyDescent="0.25">
      <c r="V593" s="310" t="s">
        <v>65</v>
      </c>
      <c r="W593" s="310">
        <v>9</v>
      </c>
      <c r="X593" s="310" t="s">
        <v>4785</v>
      </c>
      <c r="Y593" s="310" t="s">
        <v>4364</v>
      </c>
    </row>
    <row r="594" spans="22:25" x14ac:dyDescent="0.25">
      <c r="V594" s="310" t="s">
        <v>65</v>
      </c>
      <c r="W594" s="310" t="s">
        <v>4786</v>
      </c>
      <c r="X594" s="310" t="s">
        <v>4787</v>
      </c>
      <c r="Y594" s="310" t="s">
        <v>4364</v>
      </c>
    </row>
    <row r="595" spans="22:25" x14ac:dyDescent="0.25">
      <c r="V595" s="310" t="s">
        <v>150</v>
      </c>
      <c r="W595" s="310" t="s">
        <v>24</v>
      </c>
      <c r="X595" s="310" t="s">
        <v>4788</v>
      </c>
      <c r="Y595" s="310" t="s">
        <v>4789</v>
      </c>
    </row>
    <row r="596" spans="22:25" x14ac:dyDescent="0.25">
      <c r="V596" s="310" t="s">
        <v>150</v>
      </c>
      <c r="W596" s="310" t="s">
        <v>22</v>
      </c>
      <c r="X596" s="310" t="s">
        <v>4790</v>
      </c>
      <c r="Y596" s="310" t="s">
        <v>4789</v>
      </c>
    </row>
    <row r="597" spans="22:25" x14ac:dyDescent="0.25">
      <c r="V597" s="310" t="s">
        <v>150</v>
      </c>
      <c r="W597" s="310" t="s">
        <v>25</v>
      </c>
      <c r="X597" s="310" t="s">
        <v>4791</v>
      </c>
      <c r="Y597" s="310" t="s">
        <v>4789</v>
      </c>
    </row>
    <row r="598" spans="22:25" x14ac:dyDescent="0.25">
      <c r="V598" s="310" t="s">
        <v>150</v>
      </c>
      <c r="W598" s="310" t="s">
        <v>36</v>
      </c>
      <c r="X598" s="310" t="s">
        <v>4792</v>
      </c>
      <c r="Y598" s="310" t="s">
        <v>4789</v>
      </c>
    </row>
    <row r="599" spans="22:25" x14ac:dyDescent="0.25">
      <c r="V599" s="310" t="s">
        <v>150</v>
      </c>
      <c r="W599" s="310" t="s">
        <v>132</v>
      </c>
      <c r="X599" s="310" t="s">
        <v>4793</v>
      </c>
      <c r="Y599" s="310" t="s">
        <v>4789</v>
      </c>
    </row>
    <row r="600" spans="22:25" x14ac:dyDescent="0.25">
      <c r="V600" s="310" t="s">
        <v>150</v>
      </c>
      <c r="W600" s="310" t="s">
        <v>31</v>
      </c>
      <c r="X600" s="310" t="s">
        <v>4794</v>
      </c>
      <c r="Y600" s="310" t="s">
        <v>4789</v>
      </c>
    </row>
    <row r="601" spans="22:25" x14ac:dyDescent="0.25">
      <c r="V601" s="310" t="s">
        <v>150</v>
      </c>
      <c r="W601" s="310" t="s">
        <v>90</v>
      </c>
      <c r="X601" s="310" t="s">
        <v>4795</v>
      </c>
      <c r="Y601" s="310" t="s">
        <v>4789</v>
      </c>
    </row>
    <row r="602" spans="22:25" x14ac:dyDescent="0.25">
      <c r="V602" s="310" t="s">
        <v>150</v>
      </c>
      <c r="W602" s="310" t="s">
        <v>96</v>
      </c>
      <c r="X602" s="310" t="s">
        <v>4796</v>
      </c>
      <c r="Y602" s="310" t="s">
        <v>4789</v>
      </c>
    </row>
    <row r="603" spans="22:25" x14ac:dyDescent="0.25">
      <c r="V603" s="310" t="s">
        <v>150</v>
      </c>
      <c r="W603" s="310" t="s">
        <v>101</v>
      </c>
      <c r="X603" s="310" t="s">
        <v>4797</v>
      </c>
      <c r="Y603" s="310" t="s">
        <v>4789</v>
      </c>
    </row>
    <row r="604" spans="22:25" x14ac:dyDescent="0.25">
      <c r="V604" s="310" t="s">
        <v>150</v>
      </c>
      <c r="W604" s="310" t="s">
        <v>100</v>
      </c>
      <c r="X604" s="310" t="s">
        <v>4798</v>
      </c>
      <c r="Y604" s="310" t="s">
        <v>4789</v>
      </c>
    </row>
    <row r="605" spans="22:25" x14ac:dyDescent="0.25">
      <c r="V605" s="310" t="s">
        <v>150</v>
      </c>
      <c r="W605" s="310" t="s">
        <v>4799</v>
      </c>
      <c r="X605" s="310" t="s">
        <v>4800</v>
      </c>
      <c r="Y605" s="310" t="s">
        <v>4789</v>
      </c>
    </row>
    <row r="606" spans="22:25" x14ac:dyDescent="0.25">
      <c r="V606" s="310" t="s">
        <v>150</v>
      </c>
      <c r="W606" s="310" t="s">
        <v>284</v>
      </c>
      <c r="X606" s="310" t="s">
        <v>4801</v>
      </c>
      <c r="Y606" s="310" t="s">
        <v>4789</v>
      </c>
    </row>
    <row r="607" spans="22:25" x14ac:dyDescent="0.25">
      <c r="V607" s="310" t="s">
        <v>150</v>
      </c>
      <c r="W607" s="310" t="s">
        <v>340</v>
      </c>
      <c r="X607" s="310" t="s">
        <v>4802</v>
      </c>
      <c r="Y607" s="310" t="s">
        <v>4789</v>
      </c>
    </row>
    <row r="608" spans="22:25" x14ac:dyDescent="0.25">
      <c r="V608" s="310" t="s">
        <v>150</v>
      </c>
      <c r="W608" s="310" t="s">
        <v>4694</v>
      </c>
      <c r="X608" s="310" t="s">
        <v>4803</v>
      </c>
      <c r="Y608" s="310" t="s">
        <v>4789</v>
      </c>
    </row>
    <row r="609" spans="22:25" x14ac:dyDescent="0.25">
      <c r="V609" s="310" t="s">
        <v>150</v>
      </c>
      <c r="W609" s="310" t="s">
        <v>4712</v>
      </c>
      <c r="X609" s="310" t="s">
        <v>4804</v>
      </c>
      <c r="Y609" s="310" t="s">
        <v>4789</v>
      </c>
    </row>
    <row r="610" spans="22:25" x14ac:dyDescent="0.25">
      <c r="V610" s="310" t="s">
        <v>150</v>
      </c>
      <c r="W610" s="310" t="s">
        <v>411</v>
      </c>
      <c r="X610" s="310" t="s">
        <v>4805</v>
      </c>
      <c r="Y610" s="310" t="s">
        <v>4789</v>
      </c>
    </row>
    <row r="611" spans="22:25" x14ac:dyDescent="0.25">
      <c r="V611" s="310" t="s">
        <v>150</v>
      </c>
      <c r="W611" s="310" t="s">
        <v>413</v>
      </c>
      <c r="X611" s="310" t="s">
        <v>4806</v>
      </c>
      <c r="Y611" s="310" t="s">
        <v>4789</v>
      </c>
    </row>
    <row r="612" spans="22:25" x14ac:dyDescent="0.25">
      <c r="V612" s="310" t="s">
        <v>150</v>
      </c>
      <c r="W612" s="310" t="s">
        <v>427</v>
      </c>
      <c r="X612" s="310" t="s">
        <v>4807</v>
      </c>
      <c r="Y612" s="310" t="s">
        <v>4789</v>
      </c>
    </row>
    <row r="613" spans="22:25" x14ac:dyDescent="0.25">
      <c r="V613" s="310" t="s">
        <v>150</v>
      </c>
      <c r="W613" s="310" t="s">
        <v>438</v>
      </c>
      <c r="X613" s="310" t="s">
        <v>4808</v>
      </c>
      <c r="Y613" s="310" t="s">
        <v>4789</v>
      </c>
    </row>
    <row r="614" spans="22:25" x14ac:dyDescent="0.25">
      <c r="V614" s="310" t="s">
        <v>150</v>
      </c>
      <c r="W614" s="310" t="s">
        <v>444</v>
      </c>
      <c r="X614" s="310" t="s">
        <v>4809</v>
      </c>
      <c r="Y614" s="310" t="s">
        <v>4789</v>
      </c>
    </row>
    <row r="615" spans="22:25" x14ac:dyDescent="0.25">
      <c r="V615" s="310" t="s">
        <v>150</v>
      </c>
      <c r="W615" s="310" t="s">
        <v>4810</v>
      </c>
      <c r="X615" s="310" t="s">
        <v>4811</v>
      </c>
      <c r="Y615" s="310" t="s">
        <v>4789</v>
      </c>
    </row>
    <row r="616" spans="22:25" x14ac:dyDescent="0.25">
      <c r="V616" s="310" t="s">
        <v>150</v>
      </c>
      <c r="W616" s="310" t="s">
        <v>4812</v>
      </c>
      <c r="X616" s="310" t="s">
        <v>4813</v>
      </c>
      <c r="Y616" s="310" t="s">
        <v>4789</v>
      </c>
    </row>
    <row r="617" spans="22:25" x14ac:dyDescent="0.25">
      <c r="V617" s="310" t="s">
        <v>150</v>
      </c>
      <c r="W617" s="310" t="s">
        <v>2976</v>
      </c>
      <c r="X617" s="310" t="s">
        <v>4814</v>
      </c>
      <c r="Y617" s="310" t="s">
        <v>4789</v>
      </c>
    </row>
    <row r="618" spans="22:25" x14ac:dyDescent="0.25">
      <c r="V618" s="310" t="s">
        <v>150</v>
      </c>
      <c r="W618" s="310" t="s">
        <v>4815</v>
      </c>
      <c r="X618" s="310" t="s">
        <v>4816</v>
      </c>
      <c r="Y618" s="310" t="s">
        <v>4789</v>
      </c>
    </row>
    <row r="619" spans="22:25" x14ac:dyDescent="0.25">
      <c r="V619" s="310" t="s">
        <v>150</v>
      </c>
      <c r="W619" s="310" t="s">
        <v>4817</v>
      </c>
      <c r="X619" s="310" t="s">
        <v>4818</v>
      </c>
      <c r="Y619" s="310" t="s">
        <v>4789</v>
      </c>
    </row>
    <row r="620" spans="22:25" x14ac:dyDescent="0.25">
      <c r="V620" s="310" t="s">
        <v>150</v>
      </c>
      <c r="W620" s="310" t="s">
        <v>4819</v>
      </c>
      <c r="X620" s="310" t="s">
        <v>4820</v>
      </c>
      <c r="Y620" s="310" t="s">
        <v>4789</v>
      </c>
    </row>
    <row r="621" spans="22:25" x14ac:dyDescent="0.25">
      <c r="V621" s="310" t="s">
        <v>69</v>
      </c>
      <c r="W621" s="310" t="s">
        <v>4717</v>
      </c>
      <c r="X621" s="310" t="s">
        <v>4821</v>
      </c>
      <c r="Y621" s="310" t="s">
        <v>4822</v>
      </c>
    </row>
    <row r="622" spans="22:25" x14ac:dyDescent="0.25">
      <c r="V622" s="310" t="s">
        <v>69</v>
      </c>
      <c r="W622" s="310" t="s">
        <v>31</v>
      </c>
      <c r="X622" s="310" t="s">
        <v>4823</v>
      </c>
      <c r="Y622" s="310" t="s">
        <v>4824</v>
      </c>
    </row>
    <row r="623" spans="22:25" x14ac:dyDescent="0.25">
      <c r="V623" s="310" t="s">
        <v>69</v>
      </c>
      <c r="W623" s="310" t="s">
        <v>53</v>
      </c>
      <c r="X623" s="310" t="s">
        <v>4825</v>
      </c>
      <c r="Y623" s="310" t="s">
        <v>4824</v>
      </c>
    </row>
    <row r="624" spans="22:25" x14ac:dyDescent="0.25">
      <c r="V624" s="310" t="s">
        <v>69</v>
      </c>
      <c r="W624" s="310" t="s">
        <v>4826</v>
      </c>
      <c r="X624" s="310" t="s">
        <v>4827</v>
      </c>
      <c r="Y624" s="310" t="s">
        <v>4824</v>
      </c>
    </row>
    <row r="625" spans="22:25" x14ac:dyDescent="0.25">
      <c r="V625" s="310" t="s">
        <v>69</v>
      </c>
      <c r="W625" s="310" t="s">
        <v>102</v>
      </c>
      <c r="X625" s="310" t="s">
        <v>4828</v>
      </c>
      <c r="Y625" s="310" t="s">
        <v>4824</v>
      </c>
    </row>
    <row r="626" spans="22:25" x14ac:dyDescent="0.25">
      <c r="V626" s="310" t="s">
        <v>69</v>
      </c>
      <c r="W626" s="310" t="s">
        <v>272</v>
      </c>
      <c r="X626" s="310" t="s">
        <v>4829</v>
      </c>
      <c r="Y626" s="310" t="s">
        <v>4824</v>
      </c>
    </row>
    <row r="627" spans="22:25" x14ac:dyDescent="0.25">
      <c r="V627" s="310" t="s">
        <v>69</v>
      </c>
      <c r="W627" s="310" t="s">
        <v>4830</v>
      </c>
      <c r="X627" s="310" t="s">
        <v>4831</v>
      </c>
      <c r="Y627" s="310" t="s">
        <v>4824</v>
      </c>
    </row>
    <row r="628" spans="22:25" x14ac:dyDescent="0.25">
      <c r="V628" s="310" t="s">
        <v>69</v>
      </c>
      <c r="W628" s="310" t="s">
        <v>300</v>
      </c>
      <c r="X628" s="310" t="s">
        <v>4832</v>
      </c>
      <c r="Y628" s="310" t="s">
        <v>4824</v>
      </c>
    </row>
    <row r="629" spans="22:25" x14ac:dyDescent="0.25">
      <c r="V629" s="310" t="s">
        <v>69</v>
      </c>
      <c r="W629" s="310" t="s">
        <v>423</v>
      </c>
      <c r="X629" s="310" t="s">
        <v>4833</v>
      </c>
      <c r="Y629" s="310" t="s">
        <v>4824</v>
      </c>
    </row>
    <row r="630" spans="22:25" x14ac:dyDescent="0.25">
      <c r="V630" s="310" t="s">
        <v>69</v>
      </c>
      <c r="W630" s="310" t="s">
        <v>81</v>
      </c>
      <c r="X630" s="310" t="s">
        <v>4834</v>
      </c>
      <c r="Y630" s="310" t="s">
        <v>4824</v>
      </c>
    </row>
    <row r="631" spans="22:25" x14ac:dyDescent="0.25">
      <c r="V631" s="310" t="s">
        <v>69</v>
      </c>
      <c r="W631" s="310" t="s">
        <v>4835</v>
      </c>
      <c r="X631" s="310" t="s">
        <v>4836</v>
      </c>
      <c r="Y631" s="310" t="s">
        <v>4824</v>
      </c>
    </row>
    <row r="632" spans="22:25" x14ac:dyDescent="0.25">
      <c r="V632" s="310" t="s">
        <v>69</v>
      </c>
      <c r="W632" s="310" t="s">
        <v>4837</v>
      </c>
      <c r="X632" s="310" t="s">
        <v>4838</v>
      </c>
      <c r="Y632" s="310" t="s">
        <v>4824</v>
      </c>
    </row>
    <row r="633" spans="22:25" x14ac:dyDescent="0.25">
      <c r="V633" s="310" t="s">
        <v>69</v>
      </c>
      <c r="W633" s="310" t="s">
        <v>4839</v>
      </c>
      <c r="X633" s="310" t="s">
        <v>4840</v>
      </c>
      <c r="Y633" s="310" t="s">
        <v>4822</v>
      </c>
    </row>
    <row r="634" spans="22:25" x14ac:dyDescent="0.25">
      <c r="V634" s="310" t="s">
        <v>69</v>
      </c>
      <c r="W634" s="310" t="s">
        <v>4841</v>
      </c>
      <c r="X634" s="310" t="s">
        <v>4842</v>
      </c>
      <c r="Y634" s="310" t="s">
        <v>4824</v>
      </c>
    </row>
    <row r="635" spans="22:25" x14ac:dyDescent="0.25">
      <c r="V635" s="310" t="s">
        <v>59</v>
      </c>
      <c r="W635" s="310" t="s">
        <v>22</v>
      </c>
      <c r="X635" s="310" t="s">
        <v>4843</v>
      </c>
      <c r="Y635" s="310" t="s">
        <v>2922</v>
      </c>
    </row>
    <row r="636" spans="22:25" x14ac:dyDescent="0.25">
      <c r="V636" s="310" t="s">
        <v>59</v>
      </c>
      <c r="W636" s="310" t="s">
        <v>2582</v>
      </c>
      <c r="X636" s="310" t="s">
        <v>4844</v>
      </c>
      <c r="Y636" s="310" t="s">
        <v>2922</v>
      </c>
    </row>
    <row r="637" spans="22:25" x14ac:dyDescent="0.25">
      <c r="V637" s="310" t="s">
        <v>59</v>
      </c>
      <c r="W637" s="310" t="s">
        <v>4493</v>
      </c>
      <c r="X637" s="310" t="s">
        <v>4845</v>
      </c>
      <c r="Y637" s="310" t="s">
        <v>2922</v>
      </c>
    </row>
    <row r="638" spans="22:25" x14ac:dyDescent="0.25">
      <c r="V638" s="310" t="s">
        <v>59</v>
      </c>
      <c r="W638" s="310" t="s">
        <v>25</v>
      </c>
      <c r="X638" s="310" t="s">
        <v>4846</v>
      </c>
      <c r="Y638" s="310" t="s">
        <v>2922</v>
      </c>
    </row>
    <row r="639" spans="22:25" x14ac:dyDescent="0.25">
      <c r="V639" s="310" t="s">
        <v>59</v>
      </c>
      <c r="W639" s="310" t="s">
        <v>29</v>
      </c>
      <c r="X639" s="310" t="s">
        <v>4847</v>
      </c>
      <c r="Y639" s="310" t="s">
        <v>2922</v>
      </c>
    </row>
    <row r="640" spans="22:25" x14ac:dyDescent="0.25">
      <c r="V640" s="310" t="s">
        <v>59</v>
      </c>
      <c r="W640" s="310" t="s">
        <v>51</v>
      </c>
      <c r="X640" s="310" t="s">
        <v>4848</v>
      </c>
      <c r="Y640" s="310" t="s">
        <v>2922</v>
      </c>
    </row>
    <row r="641" spans="22:25" x14ac:dyDescent="0.25">
      <c r="V641" s="310" t="s">
        <v>59</v>
      </c>
      <c r="W641" s="310" t="s">
        <v>63</v>
      </c>
      <c r="X641" s="310" t="s">
        <v>4849</v>
      </c>
      <c r="Y641" s="310" t="s">
        <v>2922</v>
      </c>
    </row>
    <row r="642" spans="22:25" x14ac:dyDescent="0.25">
      <c r="V642" s="310" t="s">
        <v>59</v>
      </c>
      <c r="W642" s="310" t="s">
        <v>274</v>
      </c>
      <c r="X642" s="310" t="s">
        <v>4850</v>
      </c>
      <c r="Y642" s="310" t="s">
        <v>2922</v>
      </c>
    </row>
    <row r="643" spans="22:25" x14ac:dyDescent="0.25">
      <c r="V643" s="310" t="s">
        <v>59</v>
      </c>
      <c r="W643" s="310" t="s">
        <v>4851</v>
      </c>
      <c r="X643" s="310" t="s">
        <v>4852</v>
      </c>
      <c r="Y643" s="310" t="s">
        <v>2922</v>
      </c>
    </row>
    <row r="644" spans="22:25" x14ac:dyDescent="0.25">
      <c r="V644" s="310" t="s">
        <v>59</v>
      </c>
      <c r="W644" s="310" t="s">
        <v>278</v>
      </c>
      <c r="X644" s="310" t="s">
        <v>4853</v>
      </c>
      <c r="Y644" s="310" t="s">
        <v>2922</v>
      </c>
    </row>
    <row r="645" spans="22:25" x14ac:dyDescent="0.25">
      <c r="V645" s="310" t="s">
        <v>59</v>
      </c>
      <c r="W645" s="310" t="s">
        <v>290</v>
      </c>
      <c r="X645" s="310" t="s">
        <v>4854</v>
      </c>
      <c r="Y645" s="310" t="s">
        <v>2922</v>
      </c>
    </row>
    <row r="646" spans="22:25" x14ac:dyDescent="0.25">
      <c r="V646" s="310" t="s">
        <v>59</v>
      </c>
      <c r="W646" s="310" t="s">
        <v>306</v>
      </c>
      <c r="X646" s="310" t="s">
        <v>4855</v>
      </c>
      <c r="Y646" s="310" t="s">
        <v>2922</v>
      </c>
    </row>
    <row r="647" spans="22:25" x14ac:dyDescent="0.25">
      <c r="V647" s="310" t="s">
        <v>59</v>
      </c>
      <c r="W647" s="310" t="s">
        <v>4346</v>
      </c>
      <c r="X647" s="310" t="s">
        <v>4856</v>
      </c>
      <c r="Y647" s="310" t="s">
        <v>2922</v>
      </c>
    </row>
    <row r="648" spans="22:25" x14ac:dyDescent="0.25">
      <c r="V648" s="310" t="s">
        <v>59</v>
      </c>
      <c r="W648" s="310" t="s">
        <v>4857</v>
      </c>
      <c r="X648" s="310" t="s">
        <v>4858</v>
      </c>
      <c r="Y648" s="310" t="s">
        <v>2922</v>
      </c>
    </row>
    <row r="649" spans="22:25" x14ac:dyDescent="0.25">
      <c r="V649" s="310" t="s">
        <v>59</v>
      </c>
      <c r="W649" s="310" t="s">
        <v>4815</v>
      </c>
      <c r="X649" s="310" t="s">
        <v>4859</v>
      </c>
      <c r="Y649" s="310" t="s">
        <v>2922</v>
      </c>
    </row>
    <row r="650" spans="22:25" x14ac:dyDescent="0.25">
      <c r="V650" s="310" t="s">
        <v>53</v>
      </c>
      <c r="W650" s="310" t="s">
        <v>20</v>
      </c>
      <c r="X650" s="310" t="s">
        <v>4860</v>
      </c>
      <c r="Y650" s="310" t="s">
        <v>2922</v>
      </c>
    </row>
    <row r="651" spans="22:25" x14ac:dyDescent="0.25">
      <c r="V651" s="310" t="s">
        <v>53</v>
      </c>
      <c r="W651" s="310" t="s">
        <v>4502</v>
      </c>
      <c r="X651" s="310" t="s">
        <v>4861</v>
      </c>
      <c r="Y651" s="310" t="s">
        <v>2922</v>
      </c>
    </row>
    <row r="652" spans="22:25" x14ac:dyDescent="0.25">
      <c r="V652" s="310" t="s">
        <v>53</v>
      </c>
      <c r="W652" s="310" t="s">
        <v>4862</v>
      </c>
      <c r="X652" s="310" t="s">
        <v>4863</v>
      </c>
      <c r="Y652" s="310" t="s">
        <v>2922</v>
      </c>
    </row>
    <row r="653" spans="22:25" x14ac:dyDescent="0.25">
      <c r="V653" s="310" t="s">
        <v>53</v>
      </c>
      <c r="W653" s="310" t="s">
        <v>177</v>
      </c>
      <c r="X653" s="310" t="s">
        <v>4864</v>
      </c>
      <c r="Y653" s="310" t="s">
        <v>2922</v>
      </c>
    </row>
    <row r="654" spans="22:25" x14ac:dyDescent="0.25">
      <c r="V654" s="310" t="s">
        <v>53</v>
      </c>
      <c r="W654" s="310" t="s">
        <v>282</v>
      </c>
      <c r="X654" s="310" t="s">
        <v>4391</v>
      </c>
      <c r="Y654" s="310" t="s">
        <v>2922</v>
      </c>
    </row>
    <row r="655" spans="22:25" x14ac:dyDescent="0.25">
      <c r="V655" s="310" t="s">
        <v>53</v>
      </c>
      <c r="W655" s="310" t="s">
        <v>350</v>
      </c>
      <c r="X655" s="310" t="s">
        <v>4865</v>
      </c>
      <c r="Y655" s="310" t="s">
        <v>2922</v>
      </c>
    </row>
    <row r="656" spans="22:25" x14ac:dyDescent="0.25">
      <c r="V656" s="310" t="s">
        <v>53</v>
      </c>
      <c r="W656" s="310" t="s">
        <v>4694</v>
      </c>
      <c r="X656" s="310" t="s">
        <v>4866</v>
      </c>
      <c r="Y656" s="310" t="s">
        <v>2922</v>
      </c>
    </row>
    <row r="657" spans="22:25" x14ac:dyDescent="0.25">
      <c r="V657" s="310" t="s">
        <v>53</v>
      </c>
      <c r="W657" s="310" t="s">
        <v>4399</v>
      </c>
      <c r="X657" s="310" t="s">
        <v>4867</v>
      </c>
      <c r="Y657" s="310" t="s">
        <v>2922</v>
      </c>
    </row>
    <row r="658" spans="22:25" x14ac:dyDescent="0.25">
      <c r="V658" s="310" t="s">
        <v>53</v>
      </c>
      <c r="W658" s="310" t="s">
        <v>2965</v>
      </c>
      <c r="X658" s="310" t="s">
        <v>4868</v>
      </c>
      <c r="Y658" s="310" t="s">
        <v>2922</v>
      </c>
    </row>
    <row r="659" spans="22:25" x14ac:dyDescent="0.25">
      <c r="V659" s="310" t="s">
        <v>53</v>
      </c>
      <c r="W659" s="310" t="s">
        <v>4655</v>
      </c>
      <c r="X659" s="310" t="s">
        <v>4869</v>
      </c>
      <c r="Y659" s="310" t="s">
        <v>2922</v>
      </c>
    </row>
    <row r="660" spans="22:25" x14ac:dyDescent="0.25">
      <c r="V660" s="310" t="s">
        <v>60</v>
      </c>
      <c r="W660" s="310">
        <v>11</v>
      </c>
      <c r="X660" s="310" t="s">
        <v>4870</v>
      </c>
      <c r="Y660" s="310" t="s">
        <v>3376</v>
      </c>
    </row>
    <row r="661" spans="22:25" x14ac:dyDescent="0.25">
      <c r="V661" s="310" t="s">
        <v>60</v>
      </c>
      <c r="W661" s="310">
        <v>12</v>
      </c>
      <c r="X661" s="310" t="s">
        <v>4871</v>
      </c>
      <c r="Y661" s="310" t="s">
        <v>3376</v>
      </c>
    </row>
    <row r="662" spans="22:25" x14ac:dyDescent="0.25">
      <c r="V662" s="310" t="s">
        <v>60</v>
      </c>
      <c r="W662" s="310">
        <v>13</v>
      </c>
      <c r="X662" s="310" t="s">
        <v>4872</v>
      </c>
      <c r="Y662" s="310" t="s">
        <v>2608</v>
      </c>
    </row>
    <row r="663" spans="22:25" x14ac:dyDescent="0.25">
      <c r="V663" s="310" t="s">
        <v>60</v>
      </c>
      <c r="W663" s="310">
        <v>14</v>
      </c>
      <c r="X663" s="310" t="s">
        <v>4873</v>
      </c>
      <c r="Y663" s="310" t="s">
        <v>2608</v>
      </c>
    </row>
    <row r="664" spans="22:25" x14ac:dyDescent="0.25">
      <c r="V664" s="310" t="s">
        <v>60</v>
      </c>
      <c r="W664" s="310">
        <v>15</v>
      </c>
      <c r="X664" s="310" t="s">
        <v>4874</v>
      </c>
      <c r="Y664" s="310" t="s">
        <v>4875</v>
      </c>
    </row>
    <row r="665" spans="22:25" x14ac:dyDescent="0.25">
      <c r="V665" s="310" t="s">
        <v>60</v>
      </c>
      <c r="W665" s="310">
        <v>21</v>
      </c>
      <c r="X665" s="310" t="s">
        <v>4876</v>
      </c>
      <c r="Y665" s="310" t="s">
        <v>2608</v>
      </c>
    </row>
    <row r="666" spans="22:25" x14ac:dyDescent="0.25">
      <c r="V666" s="310" t="s">
        <v>60</v>
      </c>
      <c r="W666" s="310">
        <v>22</v>
      </c>
      <c r="X666" s="310" t="s">
        <v>4877</v>
      </c>
      <c r="Y666" s="310" t="s">
        <v>2608</v>
      </c>
    </row>
    <row r="667" spans="22:25" x14ac:dyDescent="0.25">
      <c r="V667" s="310" t="s">
        <v>60</v>
      </c>
      <c r="W667" s="310">
        <v>23</v>
      </c>
      <c r="X667" s="310" t="s">
        <v>4878</v>
      </c>
      <c r="Y667" s="310" t="s">
        <v>2608</v>
      </c>
    </row>
    <row r="668" spans="22:25" x14ac:dyDescent="0.25">
      <c r="V668" s="310" t="s">
        <v>60</v>
      </c>
      <c r="W668" s="310">
        <v>31</v>
      </c>
      <c r="X668" s="310" t="s">
        <v>4879</v>
      </c>
      <c r="Y668" s="310" t="s">
        <v>3376</v>
      </c>
    </row>
    <row r="669" spans="22:25" x14ac:dyDescent="0.25">
      <c r="V669" s="310" t="s">
        <v>60</v>
      </c>
      <c r="W669" s="310">
        <v>32</v>
      </c>
      <c r="X669" s="310" t="s">
        <v>4880</v>
      </c>
      <c r="Y669" s="310" t="s">
        <v>2608</v>
      </c>
    </row>
    <row r="670" spans="22:25" x14ac:dyDescent="0.25">
      <c r="V670" s="310" t="s">
        <v>60</v>
      </c>
      <c r="W670" s="310">
        <v>33</v>
      </c>
      <c r="X670" s="310" t="s">
        <v>4881</v>
      </c>
      <c r="Y670" s="310" t="s">
        <v>2608</v>
      </c>
    </row>
    <row r="671" spans="22:25" x14ac:dyDescent="0.25">
      <c r="V671" s="310" t="s">
        <v>60</v>
      </c>
      <c r="W671" s="310">
        <v>34</v>
      </c>
      <c r="X671" s="310" t="s">
        <v>4882</v>
      </c>
      <c r="Y671" s="310" t="s">
        <v>2608</v>
      </c>
    </row>
    <row r="672" spans="22:25" x14ac:dyDescent="0.25">
      <c r="V672" s="310" t="s">
        <v>60</v>
      </c>
      <c r="W672" s="310">
        <v>35</v>
      </c>
      <c r="X672" s="310" t="s">
        <v>4883</v>
      </c>
      <c r="Y672" s="310" t="s">
        <v>2608</v>
      </c>
    </row>
    <row r="673" spans="22:25" x14ac:dyDescent="0.25">
      <c r="V673" s="310" t="s">
        <v>60</v>
      </c>
      <c r="W673" s="310">
        <v>36</v>
      </c>
      <c r="X673" s="310" t="s">
        <v>4884</v>
      </c>
      <c r="Y673" s="310" t="s">
        <v>2608</v>
      </c>
    </row>
    <row r="674" spans="22:25" x14ac:dyDescent="0.25">
      <c r="V674" s="310" t="s">
        <v>60</v>
      </c>
      <c r="W674" s="310">
        <v>37</v>
      </c>
      <c r="X674" s="310" t="s">
        <v>4885</v>
      </c>
      <c r="Y674" s="310" t="s">
        <v>2608</v>
      </c>
    </row>
    <row r="675" spans="22:25" x14ac:dyDescent="0.25">
      <c r="V675" s="310" t="s">
        <v>60</v>
      </c>
      <c r="W675" s="310">
        <v>41</v>
      </c>
      <c r="X675" s="310" t="s">
        <v>4886</v>
      </c>
      <c r="Y675" s="310" t="s">
        <v>2608</v>
      </c>
    </row>
    <row r="676" spans="22:25" x14ac:dyDescent="0.25">
      <c r="V676" s="310" t="s">
        <v>60</v>
      </c>
      <c r="W676" s="310">
        <v>42</v>
      </c>
      <c r="X676" s="310" t="s">
        <v>4887</v>
      </c>
      <c r="Y676" s="310" t="s">
        <v>2608</v>
      </c>
    </row>
    <row r="677" spans="22:25" x14ac:dyDescent="0.25">
      <c r="V677" s="310" t="s">
        <v>60</v>
      </c>
      <c r="W677" s="310">
        <v>43</v>
      </c>
      <c r="X677" s="310" t="s">
        <v>4888</v>
      </c>
      <c r="Y677" s="310" t="s">
        <v>2608</v>
      </c>
    </row>
    <row r="678" spans="22:25" x14ac:dyDescent="0.25">
      <c r="V678" s="310" t="s">
        <v>60</v>
      </c>
      <c r="W678" s="310">
        <v>44</v>
      </c>
      <c r="X678" s="310" t="s">
        <v>4889</v>
      </c>
      <c r="Y678" s="310" t="s">
        <v>2608</v>
      </c>
    </row>
    <row r="679" spans="22:25" x14ac:dyDescent="0.25">
      <c r="V679" s="310" t="s">
        <v>60</v>
      </c>
      <c r="W679" s="310">
        <v>45</v>
      </c>
      <c r="X679" s="310" t="s">
        <v>4890</v>
      </c>
      <c r="Y679" s="310" t="s">
        <v>4875</v>
      </c>
    </row>
    <row r="680" spans="22:25" x14ac:dyDescent="0.25">
      <c r="V680" s="310" t="s">
        <v>60</v>
      </c>
      <c r="W680" s="310">
        <v>46</v>
      </c>
      <c r="X680" s="310" t="s">
        <v>4891</v>
      </c>
      <c r="Y680" s="310" t="s">
        <v>2608</v>
      </c>
    </row>
    <row r="681" spans="22:25" x14ac:dyDescent="0.25">
      <c r="V681" s="310" t="s">
        <v>60</v>
      </c>
      <c r="W681" s="310">
        <v>50</v>
      </c>
      <c r="X681" s="310" t="s">
        <v>4892</v>
      </c>
      <c r="Y681" s="310" t="s">
        <v>3376</v>
      </c>
    </row>
    <row r="682" spans="22:25" x14ac:dyDescent="0.25">
      <c r="V682" s="310" t="s">
        <v>60</v>
      </c>
      <c r="W682" s="310">
        <v>51</v>
      </c>
      <c r="X682" s="310" t="s">
        <v>4893</v>
      </c>
      <c r="Y682" s="310" t="s">
        <v>2608</v>
      </c>
    </row>
    <row r="683" spans="22:25" x14ac:dyDescent="0.25">
      <c r="V683" s="310" t="s">
        <v>60</v>
      </c>
      <c r="W683" s="310">
        <v>52</v>
      </c>
      <c r="X683" s="310" t="s">
        <v>4894</v>
      </c>
      <c r="Y683" s="310" t="s">
        <v>2608</v>
      </c>
    </row>
    <row r="684" spans="22:25" x14ac:dyDescent="0.25">
      <c r="V684" s="310" t="s">
        <v>60</v>
      </c>
      <c r="W684" s="310">
        <v>53</v>
      </c>
      <c r="X684" s="310" t="s">
        <v>4895</v>
      </c>
      <c r="Y684" s="310" t="s">
        <v>2608</v>
      </c>
    </row>
    <row r="685" spans="22:25" x14ac:dyDescent="0.25">
      <c r="V685" s="310" t="s">
        <v>60</v>
      </c>
      <c r="W685" s="310">
        <v>54</v>
      </c>
      <c r="X685" s="310" t="s">
        <v>4896</v>
      </c>
      <c r="Y685" s="310" t="s">
        <v>4875</v>
      </c>
    </row>
    <row r="686" spans="22:25" x14ac:dyDescent="0.25">
      <c r="V686" s="310" t="s">
        <v>60</v>
      </c>
      <c r="W686" s="310">
        <v>61</v>
      </c>
      <c r="X686" s="310" t="s">
        <v>4897</v>
      </c>
      <c r="Y686" s="310" t="s">
        <v>2608</v>
      </c>
    </row>
    <row r="687" spans="22:25" x14ac:dyDescent="0.25">
      <c r="V687" s="310" t="s">
        <v>60</v>
      </c>
      <c r="W687" s="310">
        <v>62</v>
      </c>
      <c r="X687" s="310" t="s">
        <v>4898</v>
      </c>
      <c r="Y687" s="310" t="s">
        <v>2608</v>
      </c>
    </row>
    <row r="688" spans="22:25" x14ac:dyDescent="0.25">
      <c r="V688" s="310" t="s">
        <v>60</v>
      </c>
      <c r="W688" s="310">
        <v>63</v>
      </c>
      <c r="X688" s="310" t="s">
        <v>4899</v>
      </c>
      <c r="Y688" s="310" t="s">
        <v>2608</v>
      </c>
    </row>
    <row r="689" spans="22:25" x14ac:dyDescent="0.25">
      <c r="V689" s="310" t="s">
        <v>60</v>
      </c>
      <c r="W689" s="310">
        <v>64</v>
      </c>
      <c r="X689" s="310" t="s">
        <v>4900</v>
      </c>
      <c r="Y689" s="310" t="s">
        <v>4875</v>
      </c>
    </row>
    <row r="690" spans="22:25" x14ac:dyDescent="0.25">
      <c r="V690" s="310" t="s">
        <v>60</v>
      </c>
      <c r="W690" s="310">
        <v>65</v>
      </c>
      <c r="X690" s="310" t="s">
        <v>4901</v>
      </c>
      <c r="Y690" s="310" t="s">
        <v>4875</v>
      </c>
    </row>
    <row r="691" spans="22:25" x14ac:dyDescent="0.25">
      <c r="V691" s="310" t="s">
        <v>60</v>
      </c>
      <c r="W691" s="310">
        <v>71</v>
      </c>
      <c r="X691" s="310" t="s">
        <v>4902</v>
      </c>
      <c r="Y691" s="310" t="s">
        <v>2608</v>
      </c>
    </row>
    <row r="692" spans="22:25" x14ac:dyDescent="0.25">
      <c r="V692" s="310" t="s">
        <v>60</v>
      </c>
      <c r="W692" s="310">
        <v>91</v>
      </c>
      <c r="X692" s="310" t="s">
        <v>4903</v>
      </c>
      <c r="Y692" s="310" t="s">
        <v>4904</v>
      </c>
    </row>
    <row r="693" spans="22:25" x14ac:dyDescent="0.25">
      <c r="V693" s="310" t="s">
        <v>60</v>
      </c>
      <c r="W693" s="310">
        <v>92</v>
      </c>
      <c r="X693" s="310" t="s">
        <v>4905</v>
      </c>
      <c r="Y693" s="310" t="s">
        <v>4904</v>
      </c>
    </row>
    <row r="694" spans="22:25" x14ac:dyDescent="0.25">
      <c r="V694" s="310" t="s">
        <v>63</v>
      </c>
      <c r="W694" s="310" t="s">
        <v>4906</v>
      </c>
      <c r="X694" s="310" t="s">
        <v>4489</v>
      </c>
      <c r="Y694" s="310" t="s">
        <v>4364</v>
      </c>
    </row>
    <row r="695" spans="22:25" x14ac:dyDescent="0.25">
      <c r="V695" s="310" t="s">
        <v>63</v>
      </c>
      <c r="W695" s="310" t="s">
        <v>4907</v>
      </c>
      <c r="X695" s="310" t="s">
        <v>4908</v>
      </c>
      <c r="Y695" s="310" t="s">
        <v>4364</v>
      </c>
    </row>
    <row r="696" spans="22:25" x14ac:dyDescent="0.25">
      <c r="V696" s="310" t="s">
        <v>63</v>
      </c>
      <c r="W696" s="310" t="s">
        <v>4909</v>
      </c>
      <c r="X696" s="310" t="s">
        <v>4910</v>
      </c>
      <c r="Y696" s="310" t="s">
        <v>4364</v>
      </c>
    </row>
    <row r="697" spans="22:25" x14ac:dyDescent="0.25">
      <c r="V697" s="310" t="s">
        <v>63</v>
      </c>
      <c r="W697" s="310" t="s">
        <v>4911</v>
      </c>
      <c r="X697" s="310" t="s">
        <v>4912</v>
      </c>
      <c r="Y697" s="310" t="s">
        <v>4364</v>
      </c>
    </row>
    <row r="698" spans="22:25" x14ac:dyDescent="0.25">
      <c r="V698" s="310" t="s">
        <v>63</v>
      </c>
      <c r="W698" s="310" t="s">
        <v>2698</v>
      </c>
      <c r="X698" s="310" t="s">
        <v>4913</v>
      </c>
      <c r="Y698" s="310" t="s">
        <v>4364</v>
      </c>
    </row>
    <row r="699" spans="22:25" x14ac:dyDescent="0.25">
      <c r="V699" s="310" t="s">
        <v>63</v>
      </c>
      <c r="W699" s="310" t="s">
        <v>4914</v>
      </c>
      <c r="X699" s="310" t="s">
        <v>4915</v>
      </c>
      <c r="Y699" s="310" t="s">
        <v>4364</v>
      </c>
    </row>
    <row r="700" spans="22:25" x14ac:dyDescent="0.25">
      <c r="V700" s="310" t="s">
        <v>63</v>
      </c>
      <c r="W700" s="310" t="s">
        <v>3416</v>
      </c>
      <c r="X700" s="310" t="s">
        <v>4916</v>
      </c>
      <c r="Y700" s="310" t="s">
        <v>4364</v>
      </c>
    </row>
    <row r="701" spans="22:25" x14ac:dyDescent="0.25">
      <c r="V701" s="310" t="s">
        <v>63</v>
      </c>
      <c r="W701" s="310" t="s">
        <v>4917</v>
      </c>
      <c r="X701" s="310" t="s">
        <v>4918</v>
      </c>
      <c r="Y701" s="310" t="s">
        <v>4364</v>
      </c>
    </row>
    <row r="702" spans="22:25" x14ac:dyDescent="0.25">
      <c r="V702" s="310" t="s">
        <v>63</v>
      </c>
      <c r="W702" s="310" t="s">
        <v>4919</v>
      </c>
      <c r="X702" s="310" t="s">
        <v>4920</v>
      </c>
      <c r="Y702" s="310" t="s">
        <v>4364</v>
      </c>
    </row>
    <row r="703" spans="22:25" x14ac:dyDescent="0.25">
      <c r="V703" s="310" t="s">
        <v>63</v>
      </c>
      <c r="W703" s="310" t="s">
        <v>4921</v>
      </c>
      <c r="X703" s="310" t="s">
        <v>4922</v>
      </c>
      <c r="Y703" s="310" t="s">
        <v>4364</v>
      </c>
    </row>
    <row r="704" spans="22:25" x14ac:dyDescent="0.25">
      <c r="V704" s="310" t="s">
        <v>63</v>
      </c>
      <c r="W704" s="310" t="s">
        <v>4923</v>
      </c>
      <c r="X704" s="310" t="s">
        <v>4924</v>
      </c>
      <c r="Y704" s="310" t="s">
        <v>4364</v>
      </c>
    </row>
    <row r="705" spans="22:25" x14ac:dyDescent="0.25">
      <c r="V705" s="310" t="s">
        <v>63</v>
      </c>
      <c r="W705" s="310" t="s">
        <v>4925</v>
      </c>
      <c r="X705" s="310" t="s">
        <v>4926</v>
      </c>
      <c r="Y705" s="310" t="s">
        <v>4364</v>
      </c>
    </row>
    <row r="706" spans="22:25" x14ac:dyDescent="0.25">
      <c r="V706" s="310" t="s">
        <v>63</v>
      </c>
      <c r="W706" s="310" t="s">
        <v>4927</v>
      </c>
      <c r="X706" s="310" t="s">
        <v>3234</v>
      </c>
      <c r="Y706" s="310" t="s">
        <v>4364</v>
      </c>
    </row>
    <row r="707" spans="22:25" x14ac:dyDescent="0.25">
      <c r="V707" s="310" t="s">
        <v>63</v>
      </c>
      <c r="W707" s="310" t="s">
        <v>4928</v>
      </c>
      <c r="X707" s="310" t="s">
        <v>4929</v>
      </c>
      <c r="Y707" s="310" t="s">
        <v>4364</v>
      </c>
    </row>
    <row r="708" spans="22:25" x14ac:dyDescent="0.25">
      <c r="V708" s="310" t="s">
        <v>63</v>
      </c>
      <c r="W708" s="310" t="s">
        <v>4930</v>
      </c>
      <c r="X708" s="310" t="s">
        <v>4931</v>
      </c>
      <c r="Y708" s="310" t="s">
        <v>4932</v>
      </c>
    </row>
    <row r="709" spans="22:25" x14ac:dyDescent="0.25">
      <c r="V709" s="310" t="s">
        <v>63</v>
      </c>
      <c r="W709" s="310" t="s">
        <v>4933</v>
      </c>
      <c r="X709" s="310" t="s">
        <v>4934</v>
      </c>
      <c r="Y709" s="310" t="s">
        <v>4364</v>
      </c>
    </row>
    <row r="710" spans="22:25" x14ac:dyDescent="0.25">
      <c r="V710" s="310" t="s">
        <v>63</v>
      </c>
      <c r="W710" s="310" t="s">
        <v>4935</v>
      </c>
      <c r="X710" s="310" t="s">
        <v>4936</v>
      </c>
      <c r="Y710" s="310" t="s">
        <v>4364</v>
      </c>
    </row>
    <row r="711" spans="22:25" x14ac:dyDescent="0.25">
      <c r="V711" s="310" t="s">
        <v>63</v>
      </c>
      <c r="W711" s="310" t="s">
        <v>3035</v>
      </c>
      <c r="X711" s="310" t="s">
        <v>4937</v>
      </c>
      <c r="Y711" s="310" t="s">
        <v>4364</v>
      </c>
    </row>
    <row r="712" spans="22:25" x14ac:dyDescent="0.25">
      <c r="V712" s="310" t="s">
        <v>63</v>
      </c>
      <c r="W712" s="310" t="s">
        <v>2731</v>
      </c>
      <c r="X712" s="310" t="s">
        <v>4938</v>
      </c>
      <c r="Y712" s="310" t="s">
        <v>4364</v>
      </c>
    </row>
    <row r="713" spans="22:25" x14ac:dyDescent="0.25">
      <c r="V713" s="310" t="s">
        <v>63</v>
      </c>
      <c r="W713" s="310" t="s">
        <v>4939</v>
      </c>
      <c r="X713" s="310" t="s">
        <v>4940</v>
      </c>
      <c r="Y713" s="310" t="s">
        <v>4364</v>
      </c>
    </row>
    <row r="714" spans="22:25" x14ac:dyDescent="0.25">
      <c r="V714" s="310" t="s">
        <v>63</v>
      </c>
      <c r="W714" s="310" t="s">
        <v>4941</v>
      </c>
      <c r="X714" s="310" t="s">
        <v>4942</v>
      </c>
      <c r="Y714" s="310" t="s">
        <v>4364</v>
      </c>
    </row>
    <row r="715" spans="22:25" x14ac:dyDescent="0.25">
      <c r="V715" s="310" t="s">
        <v>63</v>
      </c>
      <c r="W715" s="310" t="s">
        <v>4943</v>
      </c>
      <c r="X715" s="310" t="s">
        <v>4944</v>
      </c>
      <c r="Y715" s="310" t="s">
        <v>4364</v>
      </c>
    </row>
    <row r="716" spans="22:25" x14ac:dyDescent="0.25">
      <c r="V716" s="310" t="s">
        <v>63</v>
      </c>
      <c r="W716" s="310" t="s">
        <v>4945</v>
      </c>
      <c r="X716" s="310" t="s">
        <v>4946</v>
      </c>
      <c r="Y716" s="310" t="s">
        <v>4364</v>
      </c>
    </row>
    <row r="717" spans="22:25" x14ac:dyDescent="0.25">
      <c r="V717" s="310" t="s">
        <v>63</v>
      </c>
      <c r="W717" s="310" t="s">
        <v>4947</v>
      </c>
      <c r="X717" s="310" t="s">
        <v>4948</v>
      </c>
      <c r="Y717" s="310" t="s">
        <v>4364</v>
      </c>
    </row>
    <row r="718" spans="22:25" x14ac:dyDescent="0.25">
      <c r="V718" s="310" t="s">
        <v>63</v>
      </c>
      <c r="W718" s="310" t="s">
        <v>4949</v>
      </c>
      <c r="X718" s="310" t="s">
        <v>4950</v>
      </c>
      <c r="Y718" s="310" t="s">
        <v>4364</v>
      </c>
    </row>
    <row r="719" spans="22:25" x14ac:dyDescent="0.25">
      <c r="V719" s="310" t="s">
        <v>63</v>
      </c>
      <c r="W719" s="310" t="s">
        <v>4951</v>
      </c>
      <c r="X719" s="310" t="s">
        <v>4952</v>
      </c>
      <c r="Y719" s="310" t="s">
        <v>4364</v>
      </c>
    </row>
    <row r="720" spans="22:25" x14ac:dyDescent="0.25">
      <c r="V720" s="310" t="s">
        <v>63</v>
      </c>
      <c r="W720" s="310" t="s">
        <v>4953</v>
      </c>
      <c r="X720" s="310" t="s">
        <v>4954</v>
      </c>
      <c r="Y720" s="310" t="s">
        <v>4364</v>
      </c>
    </row>
    <row r="721" spans="22:25" x14ac:dyDescent="0.25">
      <c r="V721" s="310" t="s">
        <v>63</v>
      </c>
      <c r="W721" s="310" t="s">
        <v>4955</v>
      </c>
      <c r="X721" s="310" t="s">
        <v>4956</v>
      </c>
      <c r="Y721" s="310" t="s">
        <v>4364</v>
      </c>
    </row>
    <row r="722" spans="22:25" x14ac:dyDescent="0.25">
      <c r="V722" s="310" t="s">
        <v>63</v>
      </c>
      <c r="W722" s="310" t="s">
        <v>4957</v>
      </c>
      <c r="X722" s="310" t="s">
        <v>4958</v>
      </c>
      <c r="Y722" s="310" t="s">
        <v>4364</v>
      </c>
    </row>
    <row r="723" spans="22:25" x14ac:dyDescent="0.25">
      <c r="V723" s="310" t="s">
        <v>63</v>
      </c>
      <c r="W723" s="310" t="s">
        <v>4715</v>
      </c>
      <c r="X723" s="310" t="s">
        <v>4959</v>
      </c>
      <c r="Y723" s="310" t="s">
        <v>4364</v>
      </c>
    </row>
    <row r="724" spans="22:25" x14ac:dyDescent="0.25">
      <c r="V724" s="310" t="s">
        <v>63</v>
      </c>
      <c r="W724" s="310" t="s">
        <v>4960</v>
      </c>
      <c r="X724" s="310" t="s">
        <v>4961</v>
      </c>
      <c r="Y724" s="310" t="s">
        <v>4364</v>
      </c>
    </row>
    <row r="725" spans="22:25" x14ac:dyDescent="0.25">
      <c r="V725" s="310" t="s">
        <v>63</v>
      </c>
      <c r="W725" s="310" t="s">
        <v>4962</v>
      </c>
      <c r="X725" s="310" t="s">
        <v>4963</v>
      </c>
      <c r="Y725" s="310" t="s">
        <v>4364</v>
      </c>
    </row>
    <row r="726" spans="22:25" x14ac:dyDescent="0.25">
      <c r="V726" s="310" t="s">
        <v>63</v>
      </c>
      <c r="W726" s="310" t="s">
        <v>4964</v>
      </c>
      <c r="X726" s="310" t="s">
        <v>4965</v>
      </c>
      <c r="Y726" s="310" t="s">
        <v>4364</v>
      </c>
    </row>
    <row r="727" spans="22:25" x14ac:dyDescent="0.25">
      <c r="V727" s="310" t="s">
        <v>68</v>
      </c>
      <c r="W727" s="310" t="s">
        <v>2267</v>
      </c>
      <c r="X727" s="310" t="s">
        <v>4966</v>
      </c>
      <c r="Y727" s="310" t="s">
        <v>2608</v>
      </c>
    </row>
    <row r="728" spans="22:25" x14ac:dyDescent="0.25">
      <c r="V728" s="310" t="s">
        <v>68</v>
      </c>
      <c r="W728" s="310" t="s">
        <v>2269</v>
      </c>
      <c r="X728" s="310" t="s">
        <v>4967</v>
      </c>
      <c r="Y728" s="310" t="s">
        <v>2608</v>
      </c>
    </row>
    <row r="729" spans="22:25" x14ac:dyDescent="0.25">
      <c r="V729" s="310" t="s">
        <v>68</v>
      </c>
      <c r="W729" s="310" t="s">
        <v>2273</v>
      </c>
      <c r="X729" s="310" t="s">
        <v>4968</v>
      </c>
      <c r="Y729" s="310" t="s">
        <v>2608</v>
      </c>
    </row>
    <row r="730" spans="22:25" x14ac:dyDescent="0.25">
      <c r="V730" s="310" t="s">
        <v>68</v>
      </c>
      <c r="W730" s="310" t="s">
        <v>3138</v>
      </c>
      <c r="X730" s="310" t="s">
        <v>4969</v>
      </c>
      <c r="Y730" s="310" t="s">
        <v>2608</v>
      </c>
    </row>
    <row r="731" spans="22:25" x14ac:dyDescent="0.25">
      <c r="V731" s="310" t="s">
        <v>68</v>
      </c>
      <c r="W731" s="310" t="s">
        <v>3160</v>
      </c>
      <c r="X731" s="310" t="s">
        <v>4970</v>
      </c>
      <c r="Y731" s="310" t="s">
        <v>2608</v>
      </c>
    </row>
    <row r="732" spans="22:25" x14ac:dyDescent="0.25">
      <c r="V732" s="310" t="s">
        <v>68</v>
      </c>
      <c r="W732" s="310" t="s">
        <v>3180</v>
      </c>
      <c r="X732" s="310" t="s">
        <v>4971</v>
      </c>
      <c r="Y732" s="310" t="s">
        <v>2608</v>
      </c>
    </row>
    <row r="733" spans="22:25" x14ac:dyDescent="0.25">
      <c r="V733" s="310" t="s">
        <v>68</v>
      </c>
      <c r="W733" s="310" t="s">
        <v>417</v>
      </c>
      <c r="X733" s="310" t="s">
        <v>4972</v>
      </c>
      <c r="Y733" s="310" t="s">
        <v>2608</v>
      </c>
    </row>
    <row r="734" spans="22:25" x14ac:dyDescent="0.25">
      <c r="V734" s="310" t="s">
        <v>71</v>
      </c>
      <c r="W734" s="310">
        <v>1</v>
      </c>
      <c r="X734" s="310" t="s">
        <v>4973</v>
      </c>
      <c r="Y734" s="310" t="s">
        <v>2608</v>
      </c>
    </row>
    <row r="735" spans="22:25" x14ac:dyDescent="0.25">
      <c r="V735" s="310" t="s">
        <v>71</v>
      </c>
      <c r="W735" s="310">
        <v>2</v>
      </c>
      <c r="X735" s="310" t="s">
        <v>4974</v>
      </c>
      <c r="Y735" s="310" t="s">
        <v>2608</v>
      </c>
    </row>
    <row r="736" spans="22:25" x14ac:dyDescent="0.25">
      <c r="V736" s="310" t="s">
        <v>71</v>
      </c>
      <c r="W736" s="310">
        <v>3</v>
      </c>
      <c r="X736" s="310" t="s">
        <v>4975</v>
      </c>
      <c r="Y736" s="310" t="s">
        <v>2608</v>
      </c>
    </row>
    <row r="737" spans="22:25" x14ac:dyDescent="0.25">
      <c r="V737" s="310" t="s">
        <v>71</v>
      </c>
      <c r="W737" s="310">
        <v>4</v>
      </c>
      <c r="X737" s="310" t="s">
        <v>4976</v>
      </c>
      <c r="Y737" s="310" t="s">
        <v>2608</v>
      </c>
    </row>
    <row r="738" spans="22:25" x14ac:dyDescent="0.25">
      <c r="V738" s="310" t="s">
        <v>71</v>
      </c>
      <c r="W738" s="310">
        <v>5</v>
      </c>
      <c r="X738" s="310" t="s">
        <v>4977</v>
      </c>
      <c r="Y738" s="310" t="s">
        <v>2608</v>
      </c>
    </row>
    <row r="739" spans="22:25" x14ac:dyDescent="0.25">
      <c r="V739" s="310" t="s">
        <v>71</v>
      </c>
      <c r="W739" s="310">
        <v>6</v>
      </c>
      <c r="X739" s="310" t="s">
        <v>4978</v>
      </c>
      <c r="Y739" s="310" t="s">
        <v>2608</v>
      </c>
    </row>
    <row r="740" spans="22:25" x14ac:dyDescent="0.25">
      <c r="V740" s="310" t="s">
        <v>71</v>
      </c>
      <c r="W740" s="310">
        <v>7</v>
      </c>
      <c r="X740" s="310" t="s">
        <v>4979</v>
      </c>
      <c r="Y740" s="310" t="s">
        <v>2608</v>
      </c>
    </row>
    <row r="741" spans="22:25" x14ac:dyDescent="0.25">
      <c r="V741" s="310" t="s">
        <v>71</v>
      </c>
      <c r="W741" s="310">
        <v>8</v>
      </c>
      <c r="X741" s="310" t="s">
        <v>4980</v>
      </c>
      <c r="Y741" s="310" t="s">
        <v>2608</v>
      </c>
    </row>
    <row r="742" spans="22:25" x14ac:dyDescent="0.25">
      <c r="V742" s="310" t="s">
        <v>71</v>
      </c>
      <c r="W742" s="310">
        <v>9</v>
      </c>
      <c r="X742" s="310" t="s">
        <v>4981</v>
      </c>
      <c r="Y742" s="310" t="s">
        <v>2608</v>
      </c>
    </row>
    <row r="743" spans="22:25" x14ac:dyDescent="0.25">
      <c r="V743" s="310" t="s">
        <v>71</v>
      </c>
      <c r="W743" s="310">
        <v>10</v>
      </c>
      <c r="X743" s="310" t="s">
        <v>4982</v>
      </c>
      <c r="Y743" s="310" t="s">
        <v>2608</v>
      </c>
    </row>
    <row r="744" spans="22:25" x14ac:dyDescent="0.25">
      <c r="V744" s="310" t="s">
        <v>71</v>
      </c>
      <c r="W744" s="310">
        <v>11</v>
      </c>
      <c r="X744" s="310" t="s">
        <v>4983</v>
      </c>
      <c r="Y744" s="310" t="s">
        <v>2608</v>
      </c>
    </row>
    <row r="745" spans="22:25" x14ac:dyDescent="0.25">
      <c r="V745" s="310" t="s">
        <v>71</v>
      </c>
      <c r="W745" s="310">
        <v>12</v>
      </c>
      <c r="X745" s="310" t="s">
        <v>4984</v>
      </c>
      <c r="Y745" s="310" t="s">
        <v>2608</v>
      </c>
    </row>
    <row r="746" spans="22:25" x14ac:dyDescent="0.25">
      <c r="V746" s="310" t="s">
        <v>71</v>
      </c>
      <c r="W746" s="310">
        <v>13</v>
      </c>
      <c r="X746" s="310" t="s">
        <v>4985</v>
      </c>
      <c r="Y746" s="310" t="s">
        <v>2608</v>
      </c>
    </row>
    <row r="747" spans="22:25" x14ac:dyDescent="0.25">
      <c r="V747" s="310" t="s">
        <v>71</v>
      </c>
      <c r="W747" s="310">
        <v>14</v>
      </c>
      <c r="X747" s="310" t="s">
        <v>4986</v>
      </c>
      <c r="Y747" s="310" t="s">
        <v>2608</v>
      </c>
    </row>
    <row r="748" spans="22:25" x14ac:dyDescent="0.25">
      <c r="V748" s="310" t="s">
        <v>71</v>
      </c>
      <c r="W748" s="310">
        <v>15</v>
      </c>
      <c r="X748" s="310" t="s">
        <v>4987</v>
      </c>
      <c r="Y748" s="310" t="s">
        <v>2608</v>
      </c>
    </row>
    <row r="749" spans="22:25" x14ac:dyDescent="0.25">
      <c r="V749" s="310" t="s">
        <v>71</v>
      </c>
      <c r="W749" s="310">
        <v>16</v>
      </c>
      <c r="X749" s="310" t="s">
        <v>4988</v>
      </c>
      <c r="Y749" s="310" t="s">
        <v>2608</v>
      </c>
    </row>
    <row r="750" spans="22:25" x14ac:dyDescent="0.25">
      <c r="V750" s="310" t="s">
        <v>71</v>
      </c>
      <c r="W750" s="310">
        <v>99</v>
      </c>
      <c r="X750" s="310" t="s">
        <v>4989</v>
      </c>
      <c r="Y750" s="310" t="s">
        <v>4990</v>
      </c>
    </row>
    <row r="751" spans="22:25" x14ac:dyDescent="0.25">
      <c r="V751" s="310" t="s">
        <v>55</v>
      </c>
      <c r="W751" s="310" t="s">
        <v>46</v>
      </c>
      <c r="X751" s="310" t="s">
        <v>4991</v>
      </c>
      <c r="Y751" s="310" t="s">
        <v>3376</v>
      </c>
    </row>
    <row r="752" spans="22:25" x14ac:dyDescent="0.25">
      <c r="V752" s="310" t="s">
        <v>55</v>
      </c>
      <c r="W752" s="310" t="s">
        <v>45</v>
      </c>
      <c r="X752" s="310" t="s">
        <v>4992</v>
      </c>
      <c r="Y752" s="310" t="s">
        <v>3376</v>
      </c>
    </row>
    <row r="753" spans="22:25" x14ac:dyDescent="0.25">
      <c r="V753" s="310" t="s">
        <v>55</v>
      </c>
      <c r="W753" s="310" t="s">
        <v>54</v>
      </c>
      <c r="X753" s="310" t="s">
        <v>4583</v>
      </c>
      <c r="Y753" s="310" t="s">
        <v>3376</v>
      </c>
    </row>
    <row r="754" spans="22:25" x14ac:dyDescent="0.25">
      <c r="V754" s="310" t="s">
        <v>55</v>
      </c>
      <c r="W754" s="310" t="s">
        <v>57</v>
      </c>
      <c r="X754" s="310" t="s">
        <v>4993</v>
      </c>
      <c r="Y754" s="310" t="s">
        <v>3376</v>
      </c>
    </row>
    <row r="755" spans="22:25" x14ac:dyDescent="0.25">
      <c r="V755" s="310" t="s">
        <v>55</v>
      </c>
      <c r="W755" s="310" t="s">
        <v>68</v>
      </c>
      <c r="X755" s="310" t="s">
        <v>3247</v>
      </c>
      <c r="Y755" s="310" t="s">
        <v>3376</v>
      </c>
    </row>
    <row r="756" spans="22:25" x14ac:dyDescent="0.25">
      <c r="V756" s="310" t="s">
        <v>55</v>
      </c>
      <c r="W756" s="310" t="s">
        <v>290</v>
      </c>
      <c r="X756" s="310" t="s">
        <v>4994</v>
      </c>
      <c r="Y756" s="310" t="s">
        <v>3376</v>
      </c>
    </row>
    <row r="757" spans="22:25" x14ac:dyDescent="0.25">
      <c r="V757" s="310" t="s">
        <v>55</v>
      </c>
      <c r="W757" s="310" t="s">
        <v>312</v>
      </c>
      <c r="X757" s="310" t="s">
        <v>4995</v>
      </c>
      <c r="Y757" s="310" t="s">
        <v>3376</v>
      </c>
    </row>
    <row r="758" spans="22:25" x14ac:dyDescent="0.25">
      <c r="V758" s="310" t="s">
        <v>55</v>
      </c>
      <c r="W758" s="310" t="s">
        <v>362</v>
      </c>
      <c r="X758" s="310" t="s">
        <v>4996</v>
      </c>
      <c r="Y758" s="310" t="s">
        <v>3376</v>
      </c>
    </row>
    <row r="759" spans="22:25" x14ac:dyDescent="0.25">
      <c r="V759" s="310" t="s">
        <v>55</v>
      </c>
      <c r="W759" s="310" t="s">
        <v>377</v>
      </c>
      <c r="X759" s="310" t="s">
        <v>4997</v>
      </c>
      <c r="Y759" s="310" t="s">
        <v>3376</v>
      </c>
    </row>
    <row r="760" spans="22:25" x14ac:dyDescent="0.25">
      <c r="V760" s="310" t="s">
        <v>55</v>
      </c>
      <c r="W760" s="310" t="s">
        <v>379</v>
      </c>
      <c r="X760" s="310" t="s">
        <v>4998</v>
      </c>
      <c r="Y760" s="310" t="s">
        <v>3376</v>
      </c>
    </row>
    <row r="761" spans="22:25" x14ac:dyDescent="0.25">
      <c r="V761" s="310" t="s">
        <v>55</v>
      </c>
      <c r="W761" s="310" t="s">
        <v>4999</v>
      </c>
      <c r="X761" s="310" t="s">
        <v>5000</v>
      </c>
      <c r="Y761" s="310" t="s">
        <v>3376</v>
      </c>
    </row>
    <row r="762" spans="22:25" x14ac:dyDescent="0.25">
      <c r="V762" s="310" t="s">
        <v>55</v>
      </c>
      <c r="W762" s="310" t="s">
        <v>5001</v>
      </c>
      <c r="X762" s="310" t="s">
        <v>5002</v>
      </c>
      <c r="Y762" s="310" t="s">
        <v>3376</v>
      </c>
    </row>
    <row r="763" spans="22:25" x14ac:dyDescent="0.25">
      <c r="V763" s="310" t="s">
        <v>55</v>
      </c>
      <c r="W763" s="310" t="s">
        <v>395</v>
      </c>
      <c r="X763" s="310" t="s">
        <v>5003</v>
      </c>
      <c r="Y763" s="310" t="s">
        <v>3376</v>
      </c>
    </row>
    <row r="764" spans="22:25" x14ac:dyDescent="0.25">
      <c r="V764" s="310" t="s">
        <v>55</v>
      </c>
      <c r="W764" s="310" t="s">
        <v>407</v>
      </c>
      <c r="X764" s="310" t="s">
        <v>5004</v>
      </c>
      <c r="Y764" s="310" t="s">
        <v>3376</v>
      </c>
    </row>
    <row r="765" spans="22:25" x14ac:dyDescent="0.25">
      <c r="V765" s="310" t="s">
        <v>55</v>
      </c>
      <c r="W765" s="310" t="s">
        <v>5005</v>
      </c>
      <c r="X765" s="310" t="s">
        <v>5006</v>
      </c>
      <c r="Y765" s="310" t="s">
        <v>3376</v>
      </c>
    </row>
    <row r="766" spans="22:25" x14ac:dyDescent="0.25">
      <c r="V766" s="310" t="s">
        <v>55</v>
      </c>
      <c r="W766" s="310" t="s">
        <v>421</v>
      </c>
      <c r="X766" s="310" t="s">
        <v>5007</v>
      </c>
      <c r="Y766" s="310" t="s">
        <v>3376</v>
      </c>
    </row>
    <row r="767" spans="22:25" x14ac:dyDescent="0.25">
      <c r="V767" s="310" t="s">
        <v>55</v>
      </c>
      <c r="W767" s="310" t="s">
        <v>423</v>
      </c>
      <c r="X767" s="310" t="s">
        <v>5008</v>
      </c>
      <c r="Y767" s="310" t="s">
        <v>3376</v>
      </c>
    </row>
    <row r="768" spans="22:25" x14ac:dyDescent="0.25">
      <c r="V768" s="310" t="s">
        <v>55</v>
      </c>
      <c r="W768" s="310" t="s">
        <v>427</v>
      </c>
      <c r="X768" s="310" t="s">
        <v>5009</v>
      </c>
      <c r="Y768" s="310" t="s">
        <v>3376</v>
      </c>
    </row>
    <row r="769" spans="22:25" x14ac:dyDescent="0.25">
      <c r="V769" s="310" t="s">
        <v>55</v>
      </c>
      <c r="W769" s="310" t="s">
        <v>3718</v>
      </c>
      <c r="X769" s="310" t="s">
        <v>5010</v>
      </c>
      <c r="Y769" s="310" t="s">
        <v>3376</v>
      </c>
    </row>
    <row r="770" spans="22:25" x14ac:dyDescent="0.25">
      <c r="V770" s="310" t="s">
        <v>55</v>
      </c>
      <c r="W770" s="310" t="s">
        <v>81</v>
      </c>
      <c r="X770" s="310" t="s">
        <v>5011</v>
      </c>
      <c r="Y770" s="310" t="s">
        <v>3376</v>
      </c>
    </row>
    <row r="771" spans="22:25" x14ac:dyDescent="0.25">
      <c r="V771" s="310" t="s">
        <v>55</v>
      </c>
      <c r="W771" s="310" t="s">
        <v>4857</v>
      </c>
      <c r="X771" s="310" t="s">
        <v>5012</v>
      </c>
      <c r="Y771" s="310" t="s">
        <v>3376</v>
      </c>
    </row>
    <row r="772" spans="22:25" x14ac:dyDescent="0.25">
      <c r="V772" s="310" t="s">
        <v>55</v>
      </c>
      <c r="W772" s="310" t="s">
        <v>5013</v>
      </c>
      <c r="X772" s="310" t="s">
        <v>5014</v>
      </c>
      <c r="Y772" s="310" t="s">
        <v>3376</v>
      </c>
    </row>
    <row r="773" spans="22:25" x14ac:dyDescent="0.25">
      <c r="V773" s="310" t="s">
        <v>73</v>
      </c>
      <c r="W773" s="310">
        <v>1</v>
      </c>
      <c r="X773" s="310" t="s">
        <v>5015</v>
      </c>
      <c r="Y773" s="310" t="s">
        <v>3824</v>
      </c>
    </row>
    <row r="774" spans="22:25" x14ac:dyDescent="0.25">
      <c r="V774" s="310" t="s">
        <v>73</v>
      </c>
      <c r="W774" s="310">
        <v>2</v>
      </c>
      <c r="X774" s="310" t="s">
        <v>5016</v>
      </c>
      <c r="Y774" s="310" t="s">
        <v>3824</v>
      </c>
    </row>
    <row r="775" spans="22:25" x14ac:dyDescent="0.25">
      <c r="V775" s="310" t="s">
        <v>73</v>
      </c>
      <c r="W775" s="310">
        <v>3</v>
      </c>
      <c r="X775" s="310" t="s">
        <v>5017</v>
      </c>
      <c r="Y775" s="310" t="s">
        <v>3824</v>
      </c>
    </row>
    <row r="776" spans="22:25" x14ac:dyDescent="0.25">
      <c r="V776" s="310" t="s">
        <v>73</v>
      </c>
      <c r="W776" s="310">
        <v>4</v>
      </c>
      <c r="X776" s="310" t="s">
        <v>5018</v>
      </c>
      <c r="Y776" s="310" t="s">
        <v>3824</v>
      </c>
    </row>
    <row r="777" spans="22:25" x14ac:dyDescent="0.25">
      <c r="V777" s="310" t="s">
        <v>73</v>
      </c>
      <c r="W777" s="310">
        <v>5</v>
      </c>
      <c r="X777" s="310" t="s">
        <v>5019</v>
      </c>
      <c r="Y777" s="310" t="s">
        <v>3824</v>
      </c>
    </row>
    <row r="778" spans="22:25" x14ac:dyDescent="0.25">
      <c r="V778" s="310" t="s">
        <v>73</v>
      </c>
      <c r="W778" s="310">
        <v>6</v>
      </c>
      <c r="X778" s="310" t="s">
        <v>5020</v>
      </c>
      <c r="Y778" s="310" t="s">
        <v>3824</v>
      </c>
    </row>
    <row r="779" spans="22:25" x14ac:dyDescent="0.25">
      <c r="V779" s="310" t="s">
        <v>74</v>
      </c>
      <c r="W779" s="310" t="s">
        <v>5021</v>
      </c>
      <c r="X779" s="310" t="s">
        <v>5022</v>
      </c>
      <c r="Y779" s="310" t="s">
        <v>2922</v>
      </c>
    </row>
    <row r="780" spans="22:25" x14ac:dyDescent="0.25">
      <c r="V780" s="310" t="s">
        <v>74</v>
      </c>
      <c r="W780" s="310" t="s">
        <v>243</v>
      </c>
      <c r="X780" s="310" t="s">
        <v>5023</v>
      </c>
      <c r="Y780" s="310" t="s">
        <v>2922</v>
      </c>
    </row>
    <row r="781" spans="22:25" x14ac:dyDescent="0.25">
      <c r="V781" s="310" t="s">
        <v>74</v>
      </c>
      <c r="W781" s="310" t="s">
        <v>4739</v>
      </c>
      <c r="X781" s="310" t="s">
        <v>5024</v>
      </c>
      <c r="Y781" s="310" t="s">
        <v>2922</v>
      </c>
    </row>
    <row r="782" spans="22:25" x14ac:dyDescent="0.25">
      <c r="V782" s="310" t="s">
        <v>74</v>
      </c>
      <c r="W782" s="310" t="s">
        <v>261</v>
      </c>
      <c r="X782" s="310" t="s">
        <v>5025</v>
      </c>
      <c r="Y782" s="310" t="s">
        <v>2922</v>
      </c>
    </row>
    <row r="783" spans="22:25" x14ac:dyDescent="0.25">
      <c r="V783" s="310" t="s">
        <v>74</v>
      </c>
      <c r="W783" s="310" t="s">
        <v>274</v>
      </c>
      <c r="X783" s="310" t="s">
        <v>5026</v>
      </c>
      <c r="Y783" s="310" t="s">
        <v>2922</v>
      </c>
    </row>
    <row r="784" spans="22:25" x14ac:dyDescent="0.25">
      <c r="V784" s="310" t="s">
        <v>74</v>
      </c>
      <c r="W784" s="310" t="s">
        <v>312</v>
      </c>
      <c r="X784" s="310" t="s">
        <v>5027</v>
      </c>
      <c r="Y784" s="310" t="s">
        <v>2922</v>
      </c>
    </row>
    <row r="785" spans="22:25" x14ac:dyDescent="0.25">
      <c r="V785" s="310" t="s">
        <v>74</v>
      </c>
      <c r="W785" s="310" t="s">
        <v>5028</v>
      </c>
      <c r="X785" s="310" t="s">
        <v>5029</v>
      </c>
      <c r="Y785" s="310" t="s">
        <v>2922</v>
      </c>
    </row>
    <row r="786" spans="22:25" x14ac:dyDescent="0.25">
      <c r="V786" s="310" t="s">
        <v>74</v>
      </c>
      <c r="W786" s="310" t="s">
        <v>362</v>
      </c>
      <c r="X786" s="310" t="s">
        <v>5030</v>
      </c>
      <c r="Y786" s="310" t="s">
        <v>2922</v>
      </c>
    </row>
    <row r="787" spans="22:25" x14ac:dyDescent="0.25">
      <c r="V787" s="310" t="s">
        <v>74</v>
      </c>
      <c r="W787" s="310" t="s">
        <v>373</v>
      </c>
      <c r="X787" s="310" t="s">
        <v>5031</v>
      </c>
      <c r="Y787" s="310" t="s">
        <v>2922</v>
      </c>
    </row>
    <row r="788" spans="22:25" x14ac:dyDescent="0.25">
      <c r="V788" s="310" t="s">
        <v>74</v>
      </c>
      <c r="W788" s="310" t="s">
        <v>379</v>
      </c>
      <c r="X788" s="310" t="s">
        <v>5032</v>
      </c>
      <c r="Y788" s="310" t="s">
        <v>2922</v>
      </c>
    </row>
    <row r="789" spans="22:25" x14ac:dyDescent="0.25">
      <c r="V789" s="310" t="s">
        <v>74</v>
      </c>
      <c r="W789" s="310" t="s">
        <v>431</v>
      </c>
      <c r="X789" s="310" t="s">
        <v>5033</v>
      </c>
      <c r="Y789" s="310" t="s">
        <v>2922</v>
      </c>
    </row>
    <row r="790" spans="22:25" x14ac:dyDescent="0.25">
      <c r="V790" s="310" t="s">
        <v>74</v>
      </c>
      <c r="W790" s="310" t="s">
        <v>9</v>
      </c>
      <c r="X790" s="310" t="s">
        <v>5034</v>
      </c>
      <c r="Y790" s="310" t="s">
        <v>2922</v>
      </c>
    </row>
    <row r="791" spans="22:25" x14ac:dyDescent="0.25">
      <c r="V791" s="310" t="s">
        <v>74</v>
      </c>
      <c r="W791" s="310" t="s">
        <v>5035</v>
      </c>
      <c r="X791" s="310" t="s">
        <v>5036</v>
      </c>
      <c r="Y791" s="310" t="s">
        <v>2922</v>
      </c>
    </row>
    <row r="792" spans="22:25" x14ac:dyDescent="0.25">
      <c r="V792" s="310" t="s">
        <v>74</v>
      </c>
      <c r="W792" s="310" t="s">
        <v>5037</v>
      </c>
      <c r="X792" s="310" t="s">
        <v>5038</v>
      </c>
      <c r="Y792" s="310" t="s">
        <v>2922</v>
      </c>
    </row>
    <row r="793" spans="22:25" x14ac:dyDescent="0.25">
      <c r="V793" s="310" t="s">
        <v>97</v>
      </c>
      <c r="W793" s="310" t="s">
        <v>34</v>
      </c>
      <c r="X793" s="310" t="s">
        <v>5039</v>
      </c>
      <c r="Y793" s="310" t="s">
        <v>5040</v>
      </c>
    </row>
    <row r="794" spans="22:25" x14ac:dyDescent="0.25">
      <c r="V794" s="310" t="s">
        <v>97</v>
      </c>
      <c r="W794" s="310" t="s">
        <v>36</v>
      </c>
      <c r="X794" s="310" t="s">
        <v>5041</v>
      </c>
      <c r="Y794" s="310" t="s">
        <v>5040</v>
      </c>
    </row>
    <row r="795" spans="22:25" x14ac:dyDescent="0.25">
      <c r="V795" s="310" t="s">
        <v>97</v>
      </c>
      <c r="W795" s="310" t="s">
        <v>44</v>
      </c>
      <c r="X795" s="310" t="s">
        <v>5042</v>
      </c>
      <c r="Y795" s="310" t="s">
        <v>5040</v>
      </c>
    </row>
    <row r="796" spans="22:25" x14ac:dyDescent="0.25">
      <c r="V796" s="310" t="s">
        <v>97</v>
      </c>
      <c r="W796" s="310" t="s">
        <v>35</v>
      </c>
      <c r="X796" s="310" t="s">
        <v>5043</v>
      </c>
      <c r="Y796" s="310" t="s">
        <v>5040</v>
      </c>
    </row>
    <row r="797" spans="22:25" x14ac:dyDescent="0.25">
      <c r="V797" s="310" t="s">
        <v>97</v>
      </c>
      <c r="W797" s="310" t="s">
        <v>5044</v>
      </c>
      <c r="X797" s="310" t="s">
        <v>5045</v>
      </c>
      <c r="Y797" s="310" t="s">
        <v>5040</v>
      </c>
    </row>
    <row r="798" spans="22:25" x14ac:dyDescent="0.25">
      <c r="V798" s="310" t="s">
        <v>97</v>
      </c>
      <c r="W798" s="310" t="s">
        <v>5046</v>
      </c>
      <c r="X798" s="310" t="s">
        <v>5047</v>
      </c>
      <c r="Y798" s="310" t="s">
        <v>5040</v>
      </c>
    </row>
    <row r="799" spans="22:25" x14ac:dyDescent="0.25">
      <c r="V799" s="310" t="s">
        <v>97</v>
      </c>
      <c r="W799" s="310" t="s">
        <v>5048</v>
      </c>
      <c r="X799" s="310" t="s">
        <v>5049</v>
      </c>
      <c r="Y799" s="310" t="s">
        <v>5040</v>
      </c>
    </row>
    <row r="800" spans="22:25" x14ac:dyDescent="0.25">
      <c r="V800" s="310" t="s">
        <v>97</v>
      </c>
      <c r="W800" s="310" t="s">
        <v>326</v>
      </c>
      <c r="X800" s="310" t="s">
        <v>5050</v>
      </c>
      <c r="Y800" s="310" t="s">
        <v>5040</v>
      </c>
    </row>
    <row r="801" spans="22:25" x14ac:dyDescent="0.25">
      <c r="V801" s="310" t="s">
        <v>97</v>
      </c>
      <c r="W801" s="310" t="s">
        <v>346</v>
      </c>
      <c r="X801" s="310" t="s">
        <v>5051</v>
      </c>
      <c r="Y801" s="310" t="s">
        <v>5040</v>
      </c>
    </row>
    <row r="802" spans="22:25" x14ac:dyDescent="0.25">
      <c r="V802" s="310" t="s">
        <v>97</v>
      </c>
      <c r="W802" s="310" t="s">
        <v>4694</v>
      </c>
      <c r="X802" s="310" t="s">
        <v>5052</v>
      </c>
      <c r="Y802" s="310" t="s">
        <v>5040</v>
      </c>
    </row>
    <row r="803" spans="22:25" x14ac:dyDescent="0.25">
      <c r="V803" s="310" t="s">
        <v>97</v>
      </c>
      <c r="W803" s="310" t="s">
        <v>5053</v>
      </c>
      <c r="X803" s="310" t="s">
        <v>5054</v>
      </c>
      <c r="Y803" s="310" t="s">
        <v>5040</v>
      </c>
    </row>
    <row r="804" spans="22:25" x14ac:dyDescent="0.25">
      <c r="V804" s="310" t="s">
        <v>97</v>
      </c>
      <c r="W804" s="310" t="s">
        <v>413</v>
      </c>
      <c r="X804" s="310" t="s">
        <v>5055</v>
      </c>
      <c r="Y804" s="310" t="s">
        <v>5040</v>
      </c>
    </row>
    <row r="805" spans="22:25" x14ac:dyDescent="0.25">
      <c r="V805" s="310" t="s">
        <v>97</v>
      </c>
      <c r="W805" s="310" t="s">
        <v>421</v>
      </c>
      <c r="X805" s="310" t="s">
        <v>5056</v>
      </c>
      <c r="Y805" s="310" t="s">
        <v>5040</v>
      </c>
    </row>
    <row r="806" spans="22:25" x14ac:dyDescent="0.25">
      <c r="V806" s="310" t="s">
        <v>97</v>
      </c>
      <c r="W806" s="310" t="s">
        <v>425</v>
      </c>
      <c r="X806" s="310" t="s">
        <v>5057</v>
      </c>
      <c r="Y806" s="310" t="s">
        <v>5040</v>
      </c>
    </row>
    <row r="807" spans="22:25" x14ac:dyDescent="0.25">
      <c r="V807" s="310" t="s">
        <v>97</v>
      </c>
      <c r="W807" s="310" t="s">
        <v>431</v>
      </c>
      <c r="X807" s="310" t="s">
        <v>5058</v>
      </c>
      <c r="Y807" s="310" t="s">
        <v>5040</v>
      </c>
    </row>
    <row r="808" spans="22:25" x14ac:dyDescent="0.25">
      <c r="V808" s="310" t="s">
        <v>97</v>
      </c>
      <c r="W808" s="310" t="s">
        <v>446</v>
      </c>
      <c r="X808" s="310" t="s">
        <v>5059</v>
      </c>
      <c r="Y808" s="310" t="s">
        <v>5040</v>
      </c>
    </row>
    <row r="809" spans="22:25" x14ac:dyDescent="0.25">
      <c r="V809" s="310" t="s">
        <v>76</v>
      </c>
      <c r="W809" s="310" t="s">
        <v>25</v>
      </c>
      <c r="X809" s="310" t="s">
        <v>5060</v>
      </c>
      <c r="Y809" s="310" t="s">
        <v>2922</v>
      </c>
    </row>
    <row r="810" spans="22:25" x14ac:dyDescent="0.25">
      <c r="V810" s="310" t="s">
        <v>76</v>
      </c>
      <c r="W810" s="310" t="s">
        <v>19</v>
      </c>
      <c r="X810" s="310" t="s">
        <v>5061</v>
      </c>
      <c r="Y810" s="310" t="s">
        <v>2922</v>
      </c>
    </row>
    <row r="811" spans="22:25" x14ac:dyDescent="0.25">
      <c r="V811" s="310" t="s">
        <v>76</v>
      </c>
      <c r="W811" s="310" t="s">
        <v>5062</v>
      </c>
      <c r="X811" s="310" t="s">
        <v>5063</v>
      </c>
      <c r="Y811" s="310" t="s">
        <v>2922</v>
      </c>
    </row>
    <row r="812" spans="22:25" x14ac:dyDescent="0.25">
      <c r="V812" s="310" t="s">
        <v>76</v>
      </c>
      <c r="W812" s="310" t="s">
        <v>76</v>
      </c>
      <c r="X812" s="310" t="s">
        <v>166</v>
      </c>
      <c r="Y812" s="310" t="s">
        <v>1481</v>
      </c>
    </row>
    <row r="813" spans="22:25" x14ac:dyDescent="0.25">
      <c r="V813" s="310" t="s">
        <v>76</v>
      </c>
      <c r="W813" s="310" t="s">
        <v>5064</v>
      </c>
      <c r="X813" s="310" t="s">
        <v>5065</v>
      </c>
      <c r="Y813" s="310" t="s">
        <v>2922</v>
      </c>
    </row>
    <row r="814" spans="22:25" x14ac:dyDescent="0.25">
      <c r="V814" s="310" t="s">
        <v>76</v>
      </c>
      <c r="W814" s="310" t="s">
        <v>4857</v>
      </c>
      <c r="X814" s="310" t="s">
        <v>5066</v>
      </c>
      <c r="Y814" s="310" t="s">
        <v>2922</v>
      </c>
    </row>
    <row r="815" spans="22:25" x14ac:dyDescent="0.25">
      <c r="V815" s="310" t="s">
        <v>75</v>
      </c>
      <c r="W815" s="310">
        <v>81</v>
      </c>
      <c r="X815" s="310" t="s">
        <v>5067</v>
      </c>
      <c r="Y815" s="310" t="s">
        <v>2922</v>
      </c>
    </row>
    <row r="816" spans="22:25" x14ac:dyDescent="0.25">
      <c r="V816" s="310" t="s">
        <v>75</v>
      </c>
      <c r="W816" s="310">
        <v>82</v>
      </c>
      <c r="X816" s="310" t="s">
        <v>5068</v>
      </c>
      <c r="Y816" s="310" t="s">
        <v>2922</v>
      </c>
    </row>
    <row r="817" spans="22:25" x14ac:dyDescent="0.25">
      <c r="V817" s="310" t="s">
        <v>75</v>
      </c>
      <c r="W817" s="310">
        <v>83</v>
      </c>
      <c r="X817" s="310" t="s">
        <v>5069</v>
      </c>
      <c r="Y817" s="310" t="s">
        <v>2922</v>
      </c>
    </row>
    <row r="818" spans="22:25" x14ac:dyDescent="0.25">
      <c r="V818" s="310" t="s">
        <v>75</v>
      </c>
      <c r="W818" s="310">
        <v>84</v>
      </c>
      <c r="X818" s="310" t="s">
        <v>5070</v>
      </c>
      <c r="Y818" s="310" t="s">
        <v>2922</v>
      </c>
    </row>
    <row r="819" spans="22:25" x14ac:dyDescent="0.25">
      <c r="V819" s="310" t="s">
        <v>75</v>
      </c>
      <c r="W819" s="310">
        <v>85</v>
      </c>
      <c r="X819" s="310" t="s">
        <v>5071</v>
      </c>
      <c r="Y819" s="310" t="s">
        <v>2922</v>
      </c>
    </row>
    <row r="820" spans="22:25" x14ac:dyDescent="0.25">
      <c r="V820" s="310" t="s">
        <v>77</v>
      </c>
      <c r="W820" s="310">
        <v>2</v>
      </c>
      <c r="X820" s="310" t="s">
        <v>3786</v>
      </c>
      <c r="Y820" s="310" t="s">
        <v>2534</v>
      </c>
    </row>
    <row r="821" spans="22:25" x14ac:dyDescent="0.25">
      <c r="V821" s="310" t="s">
        <v>77</v>
      </c>
      <c r="W821" s="310">
        <v>3</v>
      </c>
      <c r="X821" s="310" t="s">
        <v>5072</v>
      </c>
      <c r="Y821" s="310" t="s">
        <v>2534</v>
      </c>
    </row>
    <row r="822" spans="22:25" x14ac:dyDescent="0.25">
      <c r="V822" s="310" t="s">
        <v>77</v>
      </c>
      <c r="W822" s="310">
        <v>4</v>
      </c>
      <c r="X822" s="310" t="s">
        <v>2814</v>
      </c>
      <c r="Y822" s="310" t="s">
        <v>2534</v>
      </c>
    </row>
    <row r="823" spans="22:25" x14ac:dyDescent="0.25">
      <c r="V823" s="310" t="s">
        <v>77</v>
      </c>
      <c r="W823" s="310">
        <v>5</v>
      </c>
      <c r="X823" s="310" t="s">
        <v>2818</v>
      </c>
      <c r="Y823" s="310" t="s">
        <v>2534</v>
      </c>
    </row>
    <row r="824" spans="22:25" x14ac:dyDescent="0.25">
      <c r="V824" s="310" t="s">
        <v>77</v>
      </c>
      <c r="W824" s="310">
        <v>6</v>
      </c>
      <c r="X824" s="310" t="s">
        <v>3800</v>
      </c>
      <c r="Y824" s="310" t="s">
        <v>2534</v>
      </c>
    </row>
    <row r="825" spans="22:25" x14ac:dyDescent="0.25">
      <c r="V825" s="310" t="s">
        <v>77</v>
      </c>
      <c r="W825" s="310">
        <v>7</v>
      </c>
      <c r="X825" s="310" t="s">
        <v>5073</v>
      </c>
      <c r="Y825" s="310" t="s">
        <v>2534</v>
      </c>
    </row>
    <row r="826" spans="22:25" x14ac:dyDescent="0.25">
      <c r="V826" s="310" t="s">
        <v>77</v>
      </c>
      <c r="W826" s="310">
        <v>8</v>
      </c>
      <c r="X826" s="310" t="s">
        <v>5074</v>
      </c>
      <c r="Y826" s="310" t="s">
        <v>2534</v>
      </c>
    </row>
    <row r="827" spans="22:25" x14ac:dyDescent="0.25">
      <c r="V827" s="310" t="s">
        <v>77</v>
      </c>
      <c r="W827" s="310">
        <v>9</v>
      </c>
      <c r="X827" s="310" t="s">
        <v>5075</v>
      </c>
      <c r="Y827" s="310" t="s">
        <v>2534</v>
      </c>
    </row>
    <row r="828" spans="22:25" x14ac:dyDescent="0.25">
      <c r="V828" s="310" t="s">
        <v>77</v>
      </c>
      <c r="W828" s="310">
        <v>10</v>
      </c>
      <c r="X828" s="310" t="s">
        <v>2825</v>
      </c>
      <c r="Y828" s="310" t="s">
        <v>2534</v>
      </c>
    </row>
    <row r="829" spans="22:25" x14ac:dyDescent="0.25">
      <c r="V829" s="310" t="s">
        <v>77</v>
      </c>
      <c r="W829" s="310">
        <v>11</v>
      </c>
      <c r="X829" s="310" t="s">
        <v>2828</v>
      </c>
      <c r="Y829" s="310" t="s">
        <v>2534</v>
      </c>
    </row>
    <row r="830" spans="22:25" x14ac:dyDescent="0.25">
      <c r="V830" s="310" t="s">
        <v>78</v>
      </c>
      <c r="W830" s="310">
        <v>1</v>
      </c>
      <c r="X830" s="310" t="s">
        <v>5076</v>
      </c>
      <c r="Y830" s="310" t="s">
        <v>3824</v>
      </c>
    </row>
    <row r="831" spans="22:25" x14ac:dyDescent="0.25">
      <c r="V831" s="310" t="s">
        <v>78</v>
      </c>
      <c r="W831" s="310">
        <v>2</v>
      </c>
      <c r="X831" s="310" t="s">
        <v>5077</v>
      </c>
      <c r="Y831" s="310" t="s">
        <v>2608</v>
      </c>
    </row>
    <row r="832" spans="22:25" x14ac:dyDescent="0.25">
      <c r="V832" s="310" t="s">
        <v>78</v>
      </c>
      <c r="W832" s="310">
        <v>3</v>
      </c>
      <c r="X832" s="310" t="s">
        <v>5078</v>
      </c>
      <c r="Y832" s="310" t="s">
        <v>2608</v>
      </c>
    </row>
    <row r="833" spans="22:25" x14ac:dyDescent="0.25">
      <c r="V833" s="310" t="s">
        <v>78</v>
      </c>
      <c r="W833" s="310">
        <v>4</v>
      </c>
      <c r="X833" s="310" t="s">
        <v>5079</v>
      </c>
      <c r="Y833" s="310" t="s">
        <v>2608</v>
      </c>
    </row>
    <row r="834" spans="22:25" x14ac:dyDescent="0.25">
      <c r="V834" s="310" t="s">
        <v>78</v>
      </c>
      <c r="W834" s="310">
        <v>5</v>
      </c>
      <c r="X834" s="310" t="s">
        <v>5080</v>
      </c>
      <c r="Y834" s="310" t="s">
        <v>2608</v>
      </c>
    </row>
    <row r="835" spans="22:25" x14ac:dyDescent="0.25">
      <c r="V835" s="310" t="s">
        <v>78</v>
      </c>
      <c r="W835" s="310">
        <v>6</v>
      </c>
      <c r="X835" s="310" t="s">
        <v>5081</v>
      </c>
      <c r="Y835" s="310" t="s">
        <v>2608</v>
      </c>
    </row>
    <row r="836" spans="22:25" x14ac:dyDescent="0.25">
      <c r="V836" s="310" t="s">
        <v>78</v>
      </c>
      <c r="W836" s="310">
        <v>7</v>
      </c>
      <c r="X836" s="310" t="s">
        <v>5082</v>
      </c>
      <c r="Y836" s="310" t="s">
        <v>2608</v>
      </c>
    </row>
    <row r="837" spans="22:25" x14ac:dyDescent="0.25">
      <c r="V837" s="310" t="s">
        <v>78</v>
      </c>
      <c r="W837" s="310">
        <v>8</v>
      </c>
      <c r="X837" s="310" t="s">
        <v>5083</v>
      </c>
      <c r="Y837" s="310" t="s">
        <v>2608</v>
      </c>
    </row>
    <row r="838" spans="22:25" x14ac:dyDescent="0.25">
      <c r="V838" s="310" t="s">
        <v>78</v>
      </c>
      <c r="W838" s="310">
        <v>9</v>
      </c>
      <c r="X838" s="310" t="s">
        <v>5084</v>
      </c>
      <c r="Y838" s="310" t="s">
        <v>2608</v>
      </c>
    </row>
    <row r="839" spans="22:25" x14ac:dyDescent="0.25">
      <c r="V839" s="310" t="s">
        <v>78</v>
      </c>
      <c r="W839" s="310">
        <v>10</v>
      </c>
      <c r="X839" s="310" t="s">
        <v>5085</v>
      </c>
      <c r="Y839" s="310" t="s">
        <v>2608</v>
      </c>
    </row>
    <row r="840" spans="22:25" x14ac:dyDescent="0.25">
      <c r="V840" s="310" t="s">
        <v>78</v>
      </c>
      <c r="W840" s="310">
        <v>11</v>
      </c>
      <c r="X840" s="310" t="s">
        <v>5086</v>
      </c>
      <c r="Y840" s="310" t="s">
        <v>2608</v>
      </c>
    </row>
    <row r="841" spans="22:25" x14ac:dyDescent="0.25">
      <c r="V841" s="310" t="s">
        <v>78</v>
      </c>
      <c r="W841" s="310">
        <v>12</v>
      </c>
      <c r="X841" s="310" t="s">
        <v>5087</v>
      </c>
      <c r="Y841" s="310" t="s">
        <v>2608</v>
      </c>
    </row>
    <row r="842" spans="22:25" x14ac:dyDescent="0.25">
      <c r="V842" s="310" t="s">
        <v>78</v>
      </c>
      <c r="W842" s="310">
        <v>13</v>
      </c>
      <c r="X842" s="310" t="s">
        <v>5088</v>
      </c>
      <c r="Y842" s="310" t="s">
        <v>2608</v>
      </c>
    </row>
    <row r="843" spans="22:25" x14ac:dyDescent="0.25">
      <c r="V843" s="310" t="s">
        <v>78</v>
      </c>
      <c r="W843" s="310">
        <v>14</v>
      </c>
      <c r="X843" s="310" t="s">
        <v>5089</v>
      </c>
      <c r="Y843" s="310" t="s">
        <v>2608</v>
      </c>
    </row>
    <row r="844" spans="22:25" x14ac:dyDescent="0.25">
      <c r="V844" s="310" t="s">
        <v>78</v>
      </c>
      <c r="W844" s="310">
        <v>15</v>
      </c>
      <c r="X844" s="310" t="s">
        <v>5090</v>
      </c>
      <c r="Y844" s="310" t="s">
        <v>2608</v>
      </c>
    </row>
    <row r="845" spans="22:25" x14ac:dyDescent="0.25">
      <c r="V845" s="310" t="s">
        <v>78</v>
      </c>
      <c r="W845" s="310">
        <v>16</v>
      </c>
      <c r="X845" s="310" t="s">
        <v>5091</v>
      </c>
      <c r="Y845" s="310" t="s">
        <v>2608</v>
      </c>
    </row>
    <row r="846" spans="22:25" x14ac:dyDescent="0.25">
      <c r="V846" s="310" t="s">
        <v>78</v>
      </c>
      <c r="W846" s="310">
        <v>17</v>
      </c>
      <c r="X846" s="310" t="s">
        <v>5092</v>
      </c>
      <c r="Y846" s="310" t="s">
        <v>2608</v>
      </c>
    </row>
    <row r="847" spans="22:25" x14ac:dyDescent="0.25">
      <c r="V847" s="310" t="s">
        <v>78</v>
      </c>
      <c r="W847" s="310">
        <v>18</v>
      </c>
      <c r="X847" s="310" t="s">
        <v>5093</v>
      </c>
      <c r="Y847" s="310" t="s">
        <v>2608</v>
      </c>
    </row>
    <row r="848" spans="22:25" x14ac:dyDescent="0.25">
      <c r="V848" s="310" t="s">
        <v>78</v>
      </c>
      <c r="W848" s="310">
        <v>19</v>
      </c>
      <c r="X848" s="310" t="s">
        <v>5094</v>
      </c>
      <c r="Y848" s="310" t="s">
        <v>2608</v>
      </c>
    </row>
    <row r="849" spans="22:25" x14ac:dyDescent="0.25">
      <c r="V849" s="310" t="s">
        <v>78</v>
      </c>
      <c r="W849" s="310">
        <v>20</v>
      </c>
      <c r="X849" s="310" t="s">
        <v>5095</v>
      </c>
      <c r="Y849" s="310" t="s">
        <v>2608</v>
      </c>
    </row>
    <row r="850" spans="22:25" x14ac:dyDescent="0.25">
      <c r="V850" s="310" t="s">
        <v>78</v>
      </c>
      <c r="W850" s="310">
        <v>21</v>
      </c>
      <c r="X850" s="310" t="s">
        <v>5096</v>
      </c>
      <c r="Y850" s="310" t="s">
        <v>2608</v>
      </c>
    </row>
    <row r="851" spans="22:25" x14ac:dyDescent="0.25">
      <c r="V851" s="310" t="s">
        <v>78</v>
      </c>
      <c r="W851" s="310">
        <v>22</v>
      </c>
      <c r="X851" s="310" t="s">
        <v>3146</v>
      </c>
      <c r="Y851" s="310" t="s">
        <v>2608</v>
      </c>
    </row>
    <row r="852" spans="22:25" x14ac:dyDescent="0.25">
      <c r="V852" s="310" t="s">
        <v>78</v>
      </c>
      <c r="W852" s="310">
        <v>23</v>
      </c>
      <c r="X852" s="310" t="s">
        <v>5097</v>
      </c>
      <c r="Y852" s="310" t="s">
        <v>2608</v>
      </c>
    </row>
    <row r="853" spans="22:25" x14ac:dyDescent="0.25">
      <c r="V853" s="310" t="s">
        <v>78</v>
      </c>
      <c r="W853" s="310">
        <v>24</v>
      </c>
      <c r="X853" s="310" t="s">
        <v>5098</v>
      </c>
      <c r="Y853" s="310" t="s">
        <v>2608</v>
      </c>
    </row>
    <row r="854" spans="22:25" x14ac:dyDescent="0.25">
      <c r="V854" s="310" t="s">
        <v>78</v>
      </c>
      <c r="W854" s="310">
        <v>25</v>
      </c>
      <c r="X854" s="310" t="s">
        <v>5099</v>
      </c>
      <c r="Y854" s="310" t="s">
        <v>2608</v>
      </c>
    </row>
    <row r="855" spans="22:25" x14ac:dyDescent="0.25">
      <c r="V855" s="310" t="s">
        <v>78</v>
      </c>
      <c r="W855" s="310">
        <v>26</v>
      </c>
      <c r="X855" s="310" t="s">
        <v>5100</v>
      </c>
      <c r="Y855" s="310" t="s">
        <v>2608</v>
      </c>
    </row>
    <row r="856" spans="22:25" x14ac:dyDescent="0.25">
      <c r="V856" s="310" t="s">
        <v>78</v>
      </c>
      <c r="W856" s="310">
        <v>27</v>
      </c>
      <c r="X856" s="310" t="s">
        <v>5101</v>
      </c>
      <c r="Y856" s="310" t="s">
        <v>2608</v>
      </c>
    </row>
    <row r="857" spans="22:25" x14ac:dyDescent="0.25">
      <c r="V857" s="310" t="s">
        <v>78</v>
      </c>
      <c r="W857" s="310">
        <v>28</v>
      </c>
      <c r="X857" s="310" t="s">
        <v>5102</v>
      </c>
      <c r="Y857" s="310" t="s">
        <v>2608</v>
      </c>
    </row>
    <row r="858" spans="22:25" x14ac:dyDescent="0.25">
      <c r="V858" s="310" t="s">
        <v>78</v>
      </c>
      <c r="W858" s="310">
        <v>29</v>
      </c>
      <c r="X858" s="310" t="s">
        <v>5103</v>
      </c>
      <c r="Y858" s="310" t="s">
        <v>2608</v>
      </c>
    </row>
    <row r="859" spans="22:25" x14ac:dyDescent="0.25">
      <c r="V859" s="310" t="s">
        <v>78</v>
      </c>
      <c r="W859" s="310">
        <v>30</v>
      </c>
      <c r="X859" s="310" t="s">
        <v>5104</v>
      </c>
      <c r="Y859" s="310" t="s">
        <v>2608</v>
      </c>
    </row>
    <row r="860" spans="22:25" x14ac:dyDescent="0.25">
      <c r="V860" s="310" t="s">
        <v>78</v>
      </c>
      <c r="W860" s="310">
        <v>31</v>
      </c>
      <c r="X860" s="310" t="s">
        <v>5105</v>
      </c>
      <c r="Y860" s="310" t="s">
        <v>2608</v>
      </c>
    </row>
    <row r="861" spans="22:25" x14ac:dyDescent="0.25">
      <c r="V861" s="310" t="s">
        <v>78</v>
      </c>
      <c r="W861" s="310">
        <v>32</v>
      </c>
      <c r="X861" s="310" t="s">
        <v>5106</v>
      </c>
      <c r="Y861" s="310" t="s">
        <v>2608</v>
      </c>
    </row>
    <row r="862" spans="22:25" x14ac:dyDescent="0.25">
      <c r="V862" s="310" t="s">
        <v>78</v>
      </c>
      <c r="W862" s="310">
        <v>33</v>
      </c>
      <c r="X862" s="310" t="s">
        <v>5107</v>
      </c>
      <c r="Y862" s="310" t="s">
        <v>2922</v>
      </c>
    </row>
    <row r="863" spans="22:25" x14ac:dyDescent="0.25">
      <c r="V863" s="310" t="s">
        <v>78</v>
      </c>
      <c r="W863" s="310">
        <v>34</v>
      </c>
      <c r="X863" s="310" t="s">
        <v>5108</v>
      </c>
      <c r="Y863" s="310" t="s">
        <v>2922</v>
      </c>
    </row>
    <row r="864" spans="22:25" x14ac:dyDescent="0.25">
      <c r="V864" s="310" t="s">
        <v>78</v>
      </c>
      <c r="W864" s="310">
        <v>35</v>
      </c>
      <c r="X864" s="310" t="s">
        <v>5109</v>
      </c>
      <c r="Y864" s="310" t="s">
        <v>2922</v>
      </c>
    </row>
    <row r="865" spans="22:25" x14ac:dyDescent="0.25">
      <c r="V865" s="310" t="s">
        <v>78</v>
      </c>
      <c r="W865" s="310">
        <v>36</v>
      </c>
      <c r="X865" s="310" t="s">
        <v>5110</v>
      </c>
      <c r="Y865" s="310" t="s">
        <v>2922</v>
      </c>
    </row>
    <row r="866" spans="22:25" x14ac:dyDescent="0.25">
      <c r="V866" s="310" t="s">
        <v>78</v>
      </c>
      <c r="W866" s="310">
        <v>37</v>
      </c>
      <c r="X866" s="310" t="s">
        <v>5111</v>
      </c>
      <c r="Y866" s="310" t="s">
        <v>2922</v>
      </c>
    </row>
    <row r="867" spans="22:25" x14ac:dyDescent="0.25">
      <c r="V867" s="310" t="s">
        <v>78</v>
      </c>
      <c r="W867" s="310">
        <v>38</v>
      </c>
      <c r="X867" s="310" t="s">
        <v>5112</v>
      </c>
      <c r="Y867" s="310" t="s">
        <v>2922</v>
      </c>
    </row>
    <row r="868" spans="22:25" x14ac:dyDescent="0.25">
      <c r="V868" s="310" t="s">
        <v>78</v>
      </c>
      <c r="W868" s="310">
        <v>39</v>
      </c>
      <c r="X868" s="310" t="s">
        <v>5113</v>
      </c>
      <c r="Y868" s="310" t="s">
        <v>2922</v>
      </c>
    </row>
    <row r="869" spans="22:25" x14ac:dyDescent="0.25">
      <c r="V869" s="310" t="s">
        <v>78</v>
      </c>
      <c r="W869" s="310">
        <v>40</v>
      </c>
      <c r="X869" s="310" t="s">
        <v>5114</v>
      </c>
      <c r="Y869" s="310" t="s">
        <v>2922</v>
      </c>
    </row>
    <row r="870" spans="22:25" x14ac:dyDescent="0.25">
      <c r="V870" s="310" t="s">
        <v>78</v>
      </c>
      <c r="W870" s="310">
        <v>41</v>
      </c>
      <c r="X870" s="310" t="s">
        <v>5115</v>
      </c>
      <c r="Y870" s="310" t="s">
        <v>2922</v>
      </c>
    </row>
    <row r="871" spans="22:25" x14ac:dyDescent="0.25">
      <c r="V871" s="310" t="s">
        <v>78</v>
      </c>
      <c r="W871" s="310">
        <v>42</v>
      </c>
      <c r="X871" s="310" t="s">
        <v>5116</v>
      </c>
      <c r="Y871" s="310" t="s">
        <v>2922</v>
      </c>
    </row>
    <row r="872" spans="22:25" x14ac:dyDescent="0.25">
      <c r="V872" s="310" t="s">
        <v>18</v>
      </c>
      <c r="W872" s="310">
        <v>1</v>
      </c>
      <c r="X872" s="310" t="s">
        <v>5117</v>
      </c>
      <c r="Y872" s="310" t="s">
        <v>2608</v>
      </c>
    </row>
    <row r="873" spans="22:25" x14ac:dyDescent="0.25">
      <c r="V873" s="310" t="s">
        <v>18</v>
      </c>
      <c r="W873" s="310">
        <v>2</v>
      </c>
      <c r="X873" s="310" t="s">
        <v>5118</v>
      </c>
      <c r="Y873" s="310" t="s">
        <v>2608</v>
      </c>
    </row>
    <row r="874" spans="22:25" x14ac:dyDescent="0.25">
      <c r="V874" s="310" t="s">
        <v>18</v>
      </c>
      <c r="W874" s="310">
        <v>3</v>
      </c>
      <c r="X874" s="310" t="s">
        <v>5119</v>
      </c>
      <c r="Y874" s="310" t="s">
        <v>2608</v>
      </c>
    </row>
    <row r="875" spans="22:25" x14ac:dyDescent="0.25">
      <c r="V875" s="310" t="s">
        <v>18</v>
      </c>
      <c r="W875" s="310">
        <v>4</v>
      </c>
      <c r="X875" s="310" t="s">
        <v>5120</v>
      </c>
      <c r="Y875" s="310" t="s">
        <v>2608</v>
      </c>
    </row>
    <row r="876" spans="22:25" x14ac:dyDescent="0.25">
      <c r="V876" s="310" t="s">
        <v>18</v>
      </c>
      <c r="W876" s="310">
        <v>5</v>
      </c>
      <c r="X876" s="310" t="s">
        <v>5121</v>
      </c>
      <c r="Y876" s="310" t="s">
        <v>2608</v>
      </c>
    </row>
    <row r="877" spans="22:25" x14ac:dyDescent="0.25">
      <c r="V877" s="310" t="s">
        <v>18</v>
      </c>
      <c r="W877" s="310">
        <v>6</v>
      </c>
      <c r="X877" s="310" t="s">
        <v>5122</v>
      </c>
      <c r="Y877" s="310" t="s">
        <v>2608</v>
      </c>
    </row>
    <row r="878" spans="22:25" x14ac:dyDescent="0.25">
      <c r="V878" s="310" t="s">
        <v>18</v>
      </c>
      <c r="W878" s="310">
        <v>7</v>
      </c>
      <c r="X878" s="310" t="s">
        <v>5123</v>
      </c>
      <c r="Y878" s="310" t="s">
        <v>2608</v>
      </c>
    </row>
    <row r="879" spans="22:25" x14ac:dyDescent="0.25">
      <c r="V879" s="310" t="s">
        <v>18</v>
      </c>
      <c r="W879" s="310">
        <v>8</v>
      </c>
      <c r="X879" s="310" t="s">
        <v>5124</v>
      </c>
      <c r="Y879" s="310" t="s">
        <v>2608</v>
      </c>
    </row>
    <row r="880" spans="22:25" x14ac:dyDescent="0.25">
      <c r="V880" s="310" t="s">
        <v>18</v>
      </c>
      <c r="W880" s="310">
        <v>9</v>
      </c>
      <c r="X880" s="310" t="s">
        <v>5125</v>
      </c>
      <c r="Y880" s="310" t="s">
        <v>2608</v>
      </c>
    </row>
    <row r="881" spans="22:25" x14ac:dyDescent="0.25">
      <c r="V881" s="310" t="s">
        <v>18</v>
      </c>
      <c r="W881" s="310">
        <v>10</v>
      </c>
      <c r="X881" s="310" t="s">
        <v>5126</v>
      </c>
      <c r="Y881" s="310" t="s">
        <v>2608</v>
      </c>
    </row>
    <row r="882" spans="22:25" x14ac:dyDescent="0.25">
      <c r="V882" s="310" t="s">
        <v>18</v>
      </c>
      <c r="W882" s="310">
        <v>11</v>
      </c>
      <c r="X882" s="310" t="s">
        <v>5127</v>
      </c>
      <c r="Y882" s="310" t="s">
        <v>2608</v>
      </c>
    </row>
    <row r="883" spans="22:25" x14ac:dyDescent="0.25">
      <c r="V883" s="310" t="s">
        <v>18</v>
      </c>
      <c r="W883" s="310">
        <v>12</v>
      </c>
      <c r="X883" s="310" t="s">
        <v>5128</v>
      </c>
      <c r="Y883" s="310" t="s">
        <v>2608</v>
      </c>
    </row>
    <row r="884" spans="22:25" x14ac:dyDescent="0.25">
      <c r="V884" s="310" t="s">
        <v>18</v>
      </c>
      <c r="W884" s="310">
        <v>13</v>
      </c>
      <c r="X884" s="310" t="s">
        <v>5129</v>
      </c>
      <c r="Y884" s="310" t="s">
        <v>2608</v>
      </c>
    </row>
    <row r="885" spans="22:25" x14ac:dyDescent="0.25">
      <c r="V885" s="310" t="s">
        <v>18</v>
      </c>
      <c r="W885" s="310">
        <v>14</v>
      </c>
      <c r="X885" s="310" t="s">
        <v>5130</v>
      </c>
      <c r="Y885" s="310" t="s">
        <v>2608</v>
      </c>
    </row>
    <row r="886" spans="22:25" x14ac:dyDescent="0.25">
      <c r="V886" s="310" t="s">
        <v>18</v>
      </c>
      <c r="W886" s="310">
        <v>15</v>
      </c>
      <c r="X886" s="310" t="s">
        <v>5131</v>
      </c>
      <c r="Y886" s="310" t="s">
        <v>2608</v>
      </c>
    </row>
    <row r="887" spans="22:25" x14ac:dyDescent="0.25">
      <c r="V887" s="310" t="s">
        <v>18</v>
      </c>
      <c r="W887" s="310">
        <v>16</v>
      </c>
      <c r="X887" s="310" t="s">
        <v>5132</v>
      </c>
      <c r="Y887" s="310" t="s">
        <v>2608</v>
      </c>
    </row>
    <row r="888" spans="22:25" x14ac:dyDescent="0.25">
      <c r="V888" s="310" t="s">
        <v>18</v>
      </c>
      <c r="W888" s="310">
        <v>17</v>
      </c>
      <c r="X888" s="310" t="s">
        <v>5133</v>
      </c>
      <c r="Y888" s="310" t="s">
        <v>2608</v>
      </c>
    </row>
    <row r="889" spans="22:25" x14ac:dyDescent="0.25">
      <c r="V889" s="310" t="s">
        <v>18</v>
      </c>
      <c r="W889" s="310">
        <v>18</v>
      </c>
      <c r="X889" s="310" t="s">
        <v>5134</v>
      </c>
      <c r="Y889" s="310" t="s">
        <v>2608</v>
      </c>
    </row>
    <row r="890" spans="22:25" x14ac:dyDescent="0.25">
      <c r="V890" s="310" t="s">
        <v>18</v>
      </c>
      <c r="W890" s="310">
        <v>19</v>
      </c>
      <c r="X890" s="310" t="s">
        <v>5135</v>
      </c>
      <c r="Y890" s="310" t="s">
        <v>2608</v>
      </c>
    </row>
    <row r="891" spans="22:25" x14ac:dyDescent="0.25">
      <c r="V891" s="310" t="s">
        <v>18</v>
      </c>
      <c r="W891" s="310">
        <v>20</v>
      </c>
      <c r="X891" s="310" t="s">
        <v>5136</v>
      </c>
      <c r="Y891" s="310" t="s">
        <v>2608</v>
      </c>
    </row>
    <row r="892" spans="22:25" x14ac:dyDescent="0.25">
      <c r="V892" s="310" t="s">
        <v>18</v>
      </c>
      <c r="W892" s="310">
        <v>21</v>
      </c>
      <c r="X892" s="310" t="s">
        <v>5137</v>
      </c>
      <c r="Y892" s="310" t="s">
        <v>2608</v>
      </c>
    </row>
    <row r="893" spans="22:25" x14ac:dyDescent="0.25">
      <c r="V893" s="310" t="s">
        <v>18</v>
      </c>
      <c r="W893" s="310">
        <v>22</v>
      </c>
      <c r="X893" s="310" t="s">
        <v>5138</v>
      </c>
      <c r="Y893" s="310" t="s">
        <v>2608</v>
      </c>
    </row>
    <row r="894" spans="22:25" x14ac:dyDescent="0.25">
      <c r="V894" s="310" t="s">
        <v>18</v>
      </c>
      <c r="W894" s="310">
        <v>23</v>
      </c>
      <c r="X894" s="310" t="s">
        <v>5139</v>
      </c>
      <c r="Y894" s="310" t="s">
        <v>2608</v>
      </c>
    </row>
    <row r="895" spans="22:25" x14ac:dyDescent="0.25">
      <c r="V895" s="310" t="s">
        <v>18</v>
      </c>
      <c r="W895" s="310">
        <v>24</v>
      </c>
      <c r="X895" s="310" t="s">
        <v>5140</v>
      </c>
      <c r="Y895" s="310" t="s">
        <v>2608</v>
      </c>
    </row>
    <row r="896" spans="22:25" x14ac:dyDescent="0.25">
      <c r="V896" s="310" t="s">
        <v>18</v>
      </c>
      <c r="W896" s="310">
        <v>25</v>
      </c>
      <c r="X896" s="310" t="s">
        <v>5141</v>
      </c>
      <c r="Y896" s="310" t="s">
        <v>2608</v>
      </c>
    </row>
    <row r="897" spans="22:25" x14ac:dyDescent="0.25">
      <c r="V897" s="310" t="s">
        <v>18</v>
      </c>
      <c r="W897" s="310">
        <v>26</v>
      </c>
      <c r="X897" s="310" t="s">
        <v>5142</v>
      </c>
      <c r="Y897" s="310" t="s">
        <v>2608</v>
      </c>
    </row>
    <row r="898" spans="22:25" x14ac:dyDescent="0.25">
      <c r="V898" s="310" t="s">
        <v>18</v>
      </c>
      <c r="W898" s="310">
        <v>27</v>
      </c>
      <c r="X898" s="310" t="s">
        <v>5143</v>
      </c>
      <c r="Y898" s="310" t="s">
        <v>2608</v>
      </c>
    </row>
    <row r="899" spans="22:25" x14ac:dyDescent="0.25">
      <c r="V899" s="310" t="s">
        <v>18</v>
      </c>
      <c r="W899" s="310">
        <v>28</v>
      </c>
      <c r="X899" s="310" t="s">
        <v>5144</v>
      </c>
      <c r="Y899" s="310" t="s">
        <v>2608</v>
      </c>
    </row>
    <row r="900" spans="22:25" x14ac:dyDescent="0.25">
      <c r="V900" s="310" t="s">
        <v>18</v>
      </c>
      <c r="W900" s="310">
        <v>29</v>
      </c>
      <c r="X900" s="310" t="s">
        <v>5145</v>
      </c>
      <c r="Y900" s="310" t="s">
        <v>2608</v>
      </c>
    </row>
    <row r="901" spans="22:25" x14ac:dyDescent="0.25">
      <c r="V901" s="310" t="s">
        <v>18</v>
      </c>
      <c r="W901" s="310">
        <v>30</v>
      </c>
      <c r="X901" s="310" t="s">
        <v>5146</v>
      </c>
      <c r="Y901" s="310" t="s">
        <v>2608</v>
      </c>
    </row>
    <row r="902" spans="22:25" x14ac:dyDescent="0.25">
      <c r="V902" s="310" t="s">
        <v>18</v>
      </c>
      <c r="W902" s="310">
        <v>31</v>
      </c>
      <c r="X902" s="310" t="s">
        <v>5147</v>
      </c>
      <c r="Y902" s="310" t="s">
        <v>2608</v>
      </c>
    </row>
    <row r="903" spans="22:25" x14ac:dyDescent="0.25">
      <c r="V903" s="310" t="s">
        <v>18</v>
      </c>
      <c r="W903" s="310">
        <v>32</v>
      </c>
      <c r="X903" s="310" t="s">
        <v>5148</v>
      </c>
      <c r="Y903" s="310" t="s">
        <v>2608</v>
      </c>
    </row>
    <row r="904" spans="22:25" x14ac:dyDescent="0.25">
      <c r="V904" s="310" t="s">
        <v>18</v>
      </c>
      <c r="W904" s="310">
        <v>33</v>
      </c>
      <c r="X904" s="310" t="s">
        <v>5149</v>
      </c>
      <c r="Y904" s="310" t="s">
        <v>2608</v>
      </c>
    </row>
    <row r="905" spans="22:25" x14ac:dyDescent="0.25">
      <c r="V905" s="310" t="s">
        <v>18</v>
      </c>
      <c r="W905" s="310">
        <v>34</v>
      </c>
      <c r="X905" s="310" t="s">
        <v>5150</v>
      </c>
      <c r="Y905" s="310" t="s">
        <v>2608</v>
      </c>
    </row>
    <row r="906" spans="22:25" x14ac:dyDescent="0.25">
      <c r="V906" s="310" t="s">
        <v>18</v>
      </c>
      <c r="W906" s="310">
        <v>35</v>
      </c>
      <c r="X906" s="310" t="s">
        <v>5151</v>
      </c>
      <c r="Y906" s="310" t="s">
        <v>2608</v>
      </c>
    </row>
    <row r="907" spans="22:25" x14ac:dyDescent="0.25">
      <c r="V907" s="310" t="s">
        <v>18</v>
      </c>
      <c r="W907" s="310">
        <v>36</v>
      </c>
      <c r="X907" s="310" t="s">
        <v>5152</v>
      </c>
      <c r="Y907" s="310" t="s">
        <v>2608</v>
      </c>
    </row>
    <row r="908" spans="22:25" x14ac:dyDescent="0.25">
      <c r="V908" s="310" t="s">
        <v>18</v>
      </c>
      <c r="W908" s="310">
        <v>37</v>
      </c>
      <c r="X908" s="310" t="s">
        <v>5153</v>
      </c>
      <c r="Y908" s="310" t="s">
        <v>2608</v>
      </c>
    </row>
    <row r="909" spans="22:25" x14ac:dyDescent="0.25">
      <c r="V909" s="310" t="s">
        <v>18</v>
      </c>
      <c r="W909" s="310">
        <v>38</v>
      </c>
      <c r="X909" s="310" t="s">
        <v>5154</v>
      </c>
      <c r="Y909" s="310" t="s">
        <v>2608</v>
      </c>
    </row>
    <row r="910" spans="22:25" x14ac:dyDescent="0.25">
      <c r="V910" s="310" t="s">
        <v>18</v>
      </c>
      <c r="W910" s="310">
        <v>39</v>
      </c>
      <c r="X910" s="310" t="s">
        <v>5155</v>
      </c>
      <c r="Y910" s="310" t="s">
        <v>2608</v>
      </c>
    </row>
    <row r="911" spans="22:25" x14ac:dyDescent="0.25">
      <c r="V911" s="310" t="s">
        <v>18</v>
      </c>
      <c r="W911" s="310">
        <v>40</v>
      </c>
      <c r="X911" s="310" t="s">
        <v>5156</v>
      </c>
      <c r="Y911" s="310" t="s">
        <v>2608</v>
      </c>
    </row>
    <row r="912" spans="22:25" x14ac:dyDescent="0.25">
      <c r="V912" s="310" t="s">
        <v>18</v>
      </c>
      <c r="W912" s="310">
        <v>41</v>
      </c>
      <c r="X912" s="310" t="s">
        <v>5157</v>
      </c>
      <c r="Y912" s="310" t="s">
        <v>2608</v>
      </c>
    </row>
    <row r="913" spans="22:25" x14ac:dyDescent="0.25">
      <c r="V913" s="310" t="s">
        <v>18</v>
      </c>
      <c r="W913" s="310">
        <v>42</v>
      </c>
      <c r="X913" s="310" t="s">
        <v>5158</v>
      </c>
      <c r="Y913" s="310" t="s">
        <v>2608</v>
      </c>
    </row>
    <row r="914" spans="22:25" x14ac:dyDescent="0.25">
      <c r="V914" s="310" t="s">
        <v>18</v>
      </c>
      <c r="W914" s="310">
        <v>43</v>
      </c>
      <c r="X914" s="310" t="s">
        <v>5159</v>
      </c>
      <c r="Y914" s="310" t="s">
        <v>2608</v>
      </c>
    </row>
    <row r="915" spans="22:25" x14ac:dyDescent="0.25">
      <c r="V915" s="310" t="s">
        <v>18</v>
      </c>
      <c r="W915" s="310">
        <v>44</v>
      </c>
      <c r="X915" s="310" t="s">
        <v>5160</v>
      </c>
      <c r="Y915" s="310" t="s">
        <v>2608</v>
      </c>
    </row>
    <row r="916" spans="22:25" x14ac:dyDescent="0.25">
      <c r="V916" s="310" t="s">
        <v>18</v>
      </c>
      <c r="W916" s="310">
        <v>45</v>
      </c>
      <c r="X916" s="310" t="s">
        <v>5161</v>
      </c>
      <c r="Y916" s="310" t="s">
        <v>2608</v>
      </c>
    </row>
    <row r="917" spans="22:25" x14ac:dyDescent="0.25">
      <c r="V917" s="310" t="s">
        <v>18</v>
      </c>
      <c r="W917" s="310">
        <v>46</v>
      </c>
      <c r="X917" s="310" t="s">
        <v>5162</v>
      </c>
      <c r="Y917" s="310" t="s">
        <v>2608</v>
      </c>
    </row>
    <row r="918" spans="22:25" x14ac:dyDescent="0.25">
      <c r="V918" s="310" t="s">
        <v>18</v>
      </c>
      <c r="W918" s="310">
        <v>47</v>
      </c>
      <c r="X918" s="310" t="s">
        <v>5163</v>
      </c>
      <c r="Y918" s="310" t="s">
        <v>2608</v>
      </c>
    </row>
    <row r="919" spans="22:25" x14ac:dyDescent="0.25">
      <c r="V919" s="310" t="s">
        <v>18</v>
      </c>
      <c r="W919" s="310">
        <v>48</v>
      </c>
      <c r="X919" s="310" t="s">
        <v>5164</v>
      </c>
      <c r="Y919" s="310" t="s">
        <v>2608</v>
      </c>
    </row>
    <row r="920" spans="22:25" x14ac:dyDescent="0.25">
      <c r="V920" s="310" t="s">
        <v>79</v>
      </c>
      <c r="W920" s="310" t="s">
        <v>2267</v>
      </c>
      <c r="X920" s="310" t="s">
        <v>5165</v>
      </c>
      <c r="Y920" s="310" t="s">
        <v>2608</v>
      </c>
    </row>
    <row r="921" spans="22:25" x14ac:dyDescent="0.25">
      <c r="V921" s="310" t="s">
        <v>79</v>
      </c>
      <c r="W921" s="310" t="s">
        <v>2268</v>
      </c>
      <c r="X921" s="310" t="s">
        <v>4913</v>
      </c>
      <c r="Y921" s="310" t="s">
        <v>2608</v>
      </c>
    </row>
    <row r="922" spans="22:25" x14ac:dyDescent="0.25">
      <c r="V922" s="310" t="s">
        <v>79</v>
      </c>
      <c r="W922" s="310" t="s">
        <v>2269</v>
      </c>
      <c r="X922" s="310" t="s">
        <v>5166</v>
      </c>
      <c r="Y922" s="310" t="s">
        <v>2608</v>
      </c>
    </row>
    <row r="923" spans="22:25" x14ac:dyDescent="0.25">
      <c r="V923" s="310" t="s">
        <v>79</v>
      </c>
      <c r="W923" s="310" t="s">
        <v>2270</v>
      </c>
      <c r="X923" s="310" t="s">
        <v>5167</v>
      </c>
      <c r="Y923" s="310" t="s">
        <v>2608</v>
      </c>
    </row>
    <row r="924" spans="22:25" x14ac:dyDescent="0.25">
      <c r="V924" s="310" t="s">
        <v>79</v>
      </c>
      <c r="W924" s="310" t="s">
        <v>2271</v>
      </c>
      <c r="X924" s="310" t="s">
        <v>5168</v>
      </c>
      <c r="Y924" s="310" t="s">
        <v>2608</v>
      </c>
    </row>
    <row r="925" spans="22:25" x14ac:dyDescent="0.25">
      <c r="V925" s="310" t="s">
        <v>79</v>
      </c>
      <c r="W925" s="310" t="s">
        <v>2272</v>
      </c>
      <c r="X925" s="310" t="s">
        <v>5169</v>
      </c>
      <c r="Y925" s="310" t="s">
        <v>2608</v>
      </c>
    </row>
    <row r="926" spans="22:25" x14ac:dyDescent="0.25">
      <c r="V926" s="310" t="s">
        <v>79</v>
      </c>
      <c r="W926" s="310" t="s">
        <v>2273</v>
      </c>
      <c r="X926" s="310" t="s">
        <v>5170</v>
      </c>
      <c r="Y926" s="310" t="s">
        <v>2608</v>
      </c>
    </row>
    <row r="927" spans="22:25" x14ac:dyDescent="0.25">
      <c r="V927" s="310" t="s">
        <v>79</v>
      </c>
      <c r="W927" s="310" t="s">
        <v>3138</v>
      </c>
      <c r="X927" s="310" t="s">
        <v>5171</v>
      </c>
      <c r="Y927" s="310" t="s">
        <v>2608</v>
      </c>
    </row>
    <row r="928" spans="22:25" x14ac:dyDescent="0.25">
      <c r="V928" s="310" t="s">
        <v>79</v>
      </c>
      <c r="W928" s="310" t="s">
        <v>5172</v>
      </c>
      <c r="X928" s="310" t="s">
        <v>5173</v>
      </c>
      <c r="Y928" s="310" t="s">
        <v>2608</v>
      </c>
    </row>
    <row r="929" spans="22:25" x14ac:dyDescent="0.25">
      <c r="V929" s="310" t="s">
        <v>79</v>
      </c>
      <c r="W929" s="310" t="s">
        <v>3160</v>
      </c>
      <c r="X929" s="310" t="s">
        <v>5174</v>
      </c>
      <c r="Y929" s="310" t="s">
        <v>2608</v>
      </c>
    </row>
    <row r="930" spans="22:25" x14ac:dyDescent="0.25">
      <c r="V930" s="310" t="s">
        <v>79</v>
      </c>
      <c r="W930" s="310" t="s">
        <v>3167</v>
      </c>
      <c r="X930" s="310" t="s">
        <v>5175</v>
      </c>
      <c r="Y930" s="310" t="s">
        <v>2608</v>
      </c>
    </row>
    <row r="931" spans="22:25" x14ac:dyDescent="0.25">
      <c r="V931" s="310" t="s">
        <v>79</v>
      </c>
      <c r="W931" s="310" t="s">
        <v>3174</v>
      </c>
      <c r="X931" s="310" t="s">
        <v>5176</v>
      </c>
      <c r="Y931" s="310" t="s">
        <v>2608</v>
      </c>
    </row>
    <row r="932" spans="22:25" x14ac:dyDescent="0.25">
      <c r="V932" s="310" t="s">
        <v>79</v>
      </c>
      <c r="W932" s="310" t="s">
        <v>4451</v>
      </c>
      <c r="X932" s="310" t="s">
        <v>5177</v>
      </c>
      <c r="Y932" s="310" t="s">
        <v>2608</v>
      </c>
    </row>
    <row r="933" spans="22:25" x14ac:dyDescent="0.25">
      <c r="V933" s="310" t="s">
        <v>79</v>
      </c>
      <c r="W933" s="310" t="s">
        <v>3180</v>
      </c>
      <c r="X933" s="310" t="s">
        <v>5178</v>
      </c>
      <c r="Y933" s="310" t="s">
        <v>2608</v>
      </c>
    </row>
    <row r="934" spans="22:25" x14ac:dyDescent="0.25">
      <c r="V934" s="310" t="s">
        <v>79</v>
      </c>
      <c r="W934" s="310" t="s">
        <v>3194</v>
      </c>
      <c r="X934" s="310" t="s">
        <v>4853</v>
      </c>
      <c r="Y934" s="310" t="s">
        <v>2608</v>
      </c>
    </row>
    <row r="935" spans="22:25" x14ac:dyDescent="0.25">
      <c r="V935" s="310" t="s">
        <v>79</v>
      </c>
      <c r="W935" s="310" t="s">
        <v>3201</v>
      </c>
      <c r="X935" s="310" t="s">
        <v>5179</v>
      </c>
      <c r="Y935" s="310" t="s">
        <v>2608</v>
      </c>
    </row>
    <row r="936" spans="22:25" x14ac:dyDescent="0.25">
      <c r="V936" s="310" t="s">
        <v>79</v>
      </c>
      <c r="W936" s="310" t="s">
        <v>407</v>
      </c>
      <c r="X936" s="310" t="s">
        <v>5180</v>
      </c>
      <c r="Y936" s="310" t="s">
        <v>2608</v>
      </c>
    </row>
    <row r="937" spans="22:25" x14ac:dyDescent="0.25">
      <c r="V937" s="310" t="s">
        <v>79</v>
      </c>
      <c r="W937" s="310" t="s">
        <v>409</v>
      </c>
      <c r="X937" s="310" t="s">
        <v>5181</v>
      </c>
      <c r="Y937" s="310" t="s">
        <v>2608</v>
      </c>
    </row>
    <row r="938" spans="22:25" x14ac:dyDescent="0.25">
      <c r="V938" s="310" t="s">
        <v>79</v>
      </c>
      <c r="W938" s="310" t="s">
        <v>3208</v>
      </c>
      <c r="X938" s="310" t="s">
        <v>5182</v>
      </c>
      <c r="Y938" s="310" t="s">
        <v>2608</v>
      </c>
    </row>
    <row r="939" spans="22:25" x14ac:dyDescent="0.25">
      <c r="V939" s="310" t="s">
        <v>79</v>
      </c>
      <c r="W939" s="310" t="s">
        <v>3215</v>
      </c>
      <c r="X939" s="310" t="s">
        <v>5183</v>
      </c>
      <c r="Y939" s="310" t="s">
        <v>2608</v>
      </c>
    </row>
    <row r="940" spans="22:25" x14ac:dyDescent="0.25">
      <c r="V940" s="310" t="s">
        <v>79</v>
      </c>
      <c r="W940" s="310" t="s">
        <v>3226</v>
      </c>
      <c r="X940" s="310" t="s">
        <v>5184</v>
      </c>
      <c r="Y940" s="310" t="s">
        <v>2608</v>
      </c>
    </row>
    <row r="941" spans="22:25" x14ac:dyDescent="0.25">
      <c r="V941" s="310" t="s">
        <v>79</v>
      </c>
      <c r="W941" s="310" t="s">
        <v>3233</v>
      </c>
      <c r="X941" s="310" t="s">
        <v>5185</v>
      </c>
      <c r="Y941" s="310" t="s">
        <v>2608</v>
      </c>
    </row>
    <row r="942" spans="22:25" x14ac:dyDescent="0.25">
      <c r="V942" s="310" t="s">
        <v>79</v>
      </c>
      <c r="W942" s="310" t="s">
        <v>3240</v>
      </c>
      <c r="X942" s="310" t="s">
        <v>5186</v>
      </c>
      <c r="Y942" s="310" t="s">
        <v>2608</v>
      </c>
    </row>
    <row r="943" spans="22:25" x14ac:dyDescent="0.25">
      <c r="V943" s="310" t="s">
        <v>79</v>
      </c>
      <c r="W943" s="310" t="s">
        <v>3246</v>
      </c>
      <c r="X943" s="310" t="s">
        <v>5187</v>
      </c>
      <c r="Y943" s="310" t="s">
        <v>2608</v>
      </c>
    </row>
    <row r="944" spans="22:25" x14ac:dyDescent="0.25">
      <c r="V944" s="310" t="s">
        <v>84</v>
      </c>
      <c r="W944" s="310">
        <v>37</v>
      </c>
      <c r="X944" s="310" t="s">
        <v>5188</v>
      </c>
      <c r="Y944" s="310" t="s">
        <v>2849</v>
      </c>
    </row>
    <row r="945" spans="22:25" x14ac:dyDescent="0.25">
      <c r="V945" s="310" t="s">
        <v>84</v>
      </c>
      <c r="W945" s="310">
        <v>39</v>
      </c>
      <c r="X945" s="310" t="s">
        <v>5189</v>
      </c>
      <c r="Y945" s="310" t="s">
        <v>2849</v>
      </c>
    </row>
    <row r="946" spans="22:25" x14ac:dyDescent="0.25">
      <c r="V946" s="310" t="s">
        <v>84</v>
      </c>
      <c r="W946" s="310">
        <v>44</v>
      </c>
      <c r="X946" s="310" t="s">
        <v>5190</v>
      </c>
      <c r="Y946" s="310" t="s">
        <v>2849</v>
      </c>
    </row>
    <row r="947" spans="22:25" x14ac:dyDescent="0.25">
      <c r="V947" s="310" t="s">
        <v>84</v>
      </c>
      <c r="W947" s="310">
        <v>49</v>
      </c>
      <c r="X947" s="310" t="s">
        <v>5191</v>
      </c>
      <c r="Y947" s="310" t="s">
        <v>2849</v>
      </c>
    </row>
    <row r="948" spans="22:25" x14ac:dyDescent="0.25">
      <c r="V948" s="310" t="s">
        <v>84</v>
      </c>
      <c r="W948" s="310">
        <v>51</v>
      </c>
      <c r="X948" s="310" t="s">
        <v>5192</v>
      </c>
      <c r="Y948" s="310" t="s">
        <v>2849</v>
      </c>
    </row>
    <row r="949" spans="22:25" x14ac:dyDescent="0.25">
      <c r="V949" s="310" t="s">
        <v>84</v>
      </c>
      <c r="W949" s="310">
        <v>57</v>
      </c>
      <c r="X949" s="310" t="s">
        <v>5193</v>
      </c>
      <c r="Y949" s="310" t="s">
        <v>2849</v>
      </c>
    </row>
    <row r="950" spans="22:25" x14ac:dyDescent="0.25">
      <c r="V950" s="310" t="s">
        <v>84</v>
      </c>
      <c r="W950" s="310">
        <v>59</v>
      </c>
      <c r="X950" s="310" t="s">
        <v>5194</v>
      </c>
      <c r="Y950" s="310" t="s">
        <v>2849</v>
      </c>
    </row>
    <row r="951" spans="22:25" x14ac:dyDescent="0.25">
      <c r="V951" s="310" t="s">
        <v>84</v>
      </c>
      <c r="W951" s="310">
        <v>65</v>
      </c>
      <c r="X951" s="310" t="s">
        <v>5195</v>
      </c>
      <c r="Y951" s="310" t="s">
        <v>2849</v>
      </c>
    </row>
    <row r="952" spans="22:25" x14ac:dyDescent="0.25">
      <c r="V952" s="310" t="s">
        <v>84</v>
      </c>
      <c r="W952" s="310">
        <v>67</v>
      </c>
      <c r="X952" s="310" t="s">
        <v>5196</v>
      </c>
      <c r="Y952" s="310" t="s">
        <v>2849</v>
      </c>
    </row>
    <row r="953" spans="22:25" x14ac:dyDescent="0.25">
      <c r="V953" s="310" t="s">
        <v>84</v>
      </c>
      <c r="W953" s="310">
        <v>70</v>
      </c>
      <c r="X953" s="310" t="s">
        <v>5197</v>
      </c>
      <c r="Y953" s="310" t="s">
        <v>2849</v>
      </c>
    </row>
    <row r="954" spans="22:25" x14ac:dyDescent="0.25">
      <c r="V954" s="310" t="s">
        <v>84</v>
      </c>
      <c r="W954" s="310">
        <v>74</v>
      </c>
      <c r="X954" s="310" t="s">
        <v>5198</v>
      </c>
      <c r="Y954" s="310" t="s">
        <v>2849</v>
      </c>
    </row>
    <row r="955" spans="22:25" x14ac:dyDescent="0.25">
      <c r="V955" s="310" t="s">
        <v>84</v>
      </c>
      <c r="W955" s="310">
        <v>78</v>
      </c>
      <c r="X955" s="310" t="s">
        <v>5199</v>
      </c>
      <c r="Y955" s="310" t="s">
        <v>2849</v>
      </c>
    </row>
    <row r="956" spans="22:25" x14ac:dyDescent="0.25">
      <c r="V956" s="310" t="s">
        <v>84</v>
      </c>
      <c r="W956" s="310">
        <v>82</v>
      </c>
      <c r="X956" s="310" t="s">
        <v>5200</v>
      </c>
      <c r="Y956" s="310" t="s">
        <v>2849</v>
      </c>
    </row>
    <row r="957" spans="22:25" x14ac:dyDescent="0.25">
      <c r="V957" s="310" t="s">
        <v>84</v>
      </c>
      <c r="W957" s="310">
        <v>84</v>
      </c>
      <c r="X957" s="310" t="s">
        <v>5201</v>
      </c>
      <c r="Y957" s="310" t="s">
        <v>2849</v>
      </c>
    </row>
    <row r="958" spans="22:25" x14ac:dyDescent="0.25">
      <c r="V958" s="310" t="s">
        <v>84</v>
      </c>
      <c r="W958" s="310">
        <v>86</v>
      </c>
      <c r="X958" s="310" t="s">
        <v>5202</v>
      </c>
      <c r="Y958" s="310" t="s">
        <v>2849</v>
      </c>
    </row>
    <row r="959" spans="22:25" x14ac:dyDescent="0.25">
      <c r="V959" s="310" t="s">
        <v>80</v>
      </c>
      <c r="W959" s="310" t="s">
        <v>5203</v>
      </c>
      <c r="X959" s="310" t="s">
        <v>5204</v>
      </c>
      <c r="Y959" s="310" t="s">
        <v>5205</v>
      </c>
    </row>
    <row r="960" spans="22:25" x14ac:dyDescent="0.25">
      <c r="V960" s="310" t="s">
        <v>80</v>
      </c>
      <c r="W960" s="310" t="s">
        <v>5206</v>
      </c>
      <c r="X960" s="310" t="s">
        <v>5207</v>
      </c>
      <c r="Y960" s="310" t="s">
        <v>5205</v>
      </c>
    </row>
    <row r="961" spans="22:25" x14ac:dyDescent="0.25">
      <c r="V961" s="310" t="s">
        <v>80</v>
      </c>
      <c r="W961" s="310" t="s">
        <v>3370</v>
      </c>
      <c r="X961" s="310" t="s">
        <v>5208</v>
      </c>
      <c r="Y961" s="310" t="s">
        <v>5205</v>
      </c>
    </row>
    <row r="962" spans="22:25" x14ac:dyDescent="0.25">
      <c r="V962" s="310" t="s">
        <v>80</v>
      </c>
      <c r="W962" s="310" t="s">
        <v>43</v>
      </c>
      <c r="X962" s="310" t="s">
        <v>5209</v>
      </c>
      <c r="Y962" s="310" t="s">
        <v>5205</v>
      </c>
    </row>
    <row r="963" spans="22:25" x14ac:dyDescent="0.25">
      <c r="V963" s="310" t="s">
        <v>80</v>
      </c>
      <c r="W963" s="310" t="s">
        <v>32</v>
      </c>
      <c r="X963" s="310" t="s">
        <v>5210</v>
      </c>
      <c r="Y963" s="310" t="s">
        <v>5205</v>
      </c>
    </row>
    <row r="964" spans="22:25" x14ac:dyDescent="0.25">
      <c r="V964" s="310" t="s">
        <v>80</v>
      </c>
      <c r="W964" s="310" t="s">
        <v>5211</v>
      </c>
      <c r="X964" s="310" t="s">
        <v>5212</v>
      </c>
      <c r="Y964" s="310" t="s">
        <v>5205</v>
      </c>
    </row>
    <row r="965" spans="22:25" x14ac:dyDescent="0.25">
      <c r="V965" s="310" t="s">
        <v>80</v>
      </c>
      <c r="W965" s="310" t="s">
        <v>2269</v>
      </c>
      <c r="X965" s="310" t="s">
        <v>5213</v>
      </c>
      <c r="Y965" s="310" t="s">
        <v>5205</v>
      </c>
    </row>
    <row r="966" spans="22:25" x14ac:dyDescent="0.25">
      <c r="V966" s="310" t="s">
        <v>80</v>
      </c>
      <c r="W966" s="310" t="s">
        <v>75</v>
      </c>
      <c r="X966" s="310" t="s">
        <v>5214</v>
      </c>
      <c r="Y966" s="310" t="s">
        <v>5205</v>
      </c>
    </row>
    <row r="967" spans="22:25" x14ac:dyDescent="0.25">
      <c r="V967" s="310" t="s">
        <v>80</v>
      </c>
      <c r="W967" s="310" t="s">
        <v>5215</v>
      </c>
      <c r="X967" s="310" t="s">
        <v>5216</v>
      </c>
      <c r="Y967" s="310" t="s">
        <v>5205</v>
      </c>
    </row>
    <row r="968" spans="22:25" x14ac:dyDescent="0.25">
      <c r="V968" s="310" t="s">
        <v>80</v>
      </c>
      <c r="W968" s="310" t="s">
        <v>5217</v>
      </c>
      <c r="X968" s="310" t="s">
        <v>5218</v>
      </c>
      <c r="Y968" s="310" t="s">
        <v>5205</v>
      </c>
    </row>
    <row r="969" spans="22:25" x14ac:dyDescent="0.25">
      <c r="V969" s="310" t="s">
        <v>80</v>
      </c>
      <c r="W969" s="310" t="s">
        <v>98</v>
      </c>
      <c r="X969" s="310" t="s">
        <v>5219</v>
      </c>
      <c r="Y969" s="310" t="s">
        <v>5205</v>
      </c>
    </row>
    <row r="970" spans="22:25" x14ac:dyDescent="0.25">
      <c r="V970" s="310" t="s">
        <v>80</v>
      </c>
      <c r="W970" s="310" t="s">
        <v>5220</v>
      </c>
      <c r="X970" s="310" t="s">
        <v>5221</v>
      </c>
      <c r="Y970" s="310" t="s">
        <v>5205</v>
      </c>
    </row>
    <row r="971" spans="22:25" x14ac:dyDescent="0.25">
      <c r="V971" s="310" t="s">
        <v>80</v>
      </c>
      <c r="W971" s="310" t="s">
        <v>237</v>
      </c>
      <c r="X971" s="310" t="s">
        <v>5222</v>
      </c>
      <c r="Y971" s="310" t="s">
        <v>5205</v>
      </c>
    </row>
    <row r="972" spans="22:25" x14ac:dyDescent="0.25">
      <c r="V972" s="310" t="s">
        <v>80</v>
      </c>
      <c r="W972" s="310" t="s">
        <v>5223</v>
      </c>
      <c r="X972" s="310" t="s">
        <v>5224</v>
      </c>
      <c r="Y972" s="310" t="s">
        <v>5205</v>
      </c>
    </row>
    <row r="973" spans="22:25" x14ac:dyDescent="0.25">
      <c r="V973" s="310" t="s">
        <v>80</v>
      </c>
      <c r="W973" s="310" t="s">
        <v>4761</v>
      </c>
      <c r="X973" s="310" t="s">
        <v>5225</v>
      </c>
      <c r="Y973" s="310" t="s">
        <v>5205</v>
      </c>
    </row>
    <row r="974" spans="22:25" x14ac:dyDescent="0.25">
      <c r="V974" s="310" t="s">
        <v>80</v>
      </c>
      <c r="W974" s="310" t="s">
        <v>5226</v>
      </c>
      <c r="X974" s="310" t="s">
        <v>5227</v>
      </c>
      <c r="Y974" s="310" t="s">
        <v>5205</v>
      </c>
    </row>
    <row r="975" spans="22:25" x14ac:dyDescent="0.25">
      <c r="V975" s="310" t="s">
        <v>80</v>
      </c>
      <c r="W975" s="310" t="s">
        <v>257</v>
      </c>
      <c r="X975" s="310" t="s">
        <v>5228</v>
      </c>
      <c r="Y975" s="310" t="s">
        <v>5205</v>
      </c>
    </row>
    <row r="976" spans="22:25" x14ac:dyDescent="0.25">
      <c r="V976" s="310" t="s">
        <v>80</v>
      </c>
      <c r="W976" s="310" t="s">
        <v>5229</v>
      </c>
      <c r="X976" s="310" t="s">
        <v>5230</v>
      </c>
      <c r="Y976" s="310" t="s">
        <v>5205</v>
      </c>
    </row>
    <row r="977" spans="22:25" x14ac:dyDescent="0.25">
      <c r="V977" s="310" t="s">
        <v>80</v>
      </c>
      <c r="W977" s="310" t="s">
        <v>310</v>
      </c>
      <c r="X977" s="310" t="s">
        <v>5231</v>
      </c>
      <c r="Y977" s="310" t="s">
        <v>5205</v>
      </c>
    </row>
    <row r="978" spans="22:25" x14ac:dyDescent="0.25">
      <c r="V978" s="310" t="s">
        <v>80</v>
      </c>
      <c r="W978" s="310" t="s">
        <v>5232</v>
      </c>
      <c r="X978" s="310" t="s">
        <v>5233</v>
      </c>
      <c r="Y978" s="310" t="s">
        <v>5205</v>
      </c>
    </row>
    <row r="979" spans="22:25" x14ac:dyDescent="0.25">
      <c r="V979" s="310" t="s">
        <v>80</v>
      </c>
      <c r="W979" s="310" t="s">
        <v>322</v>
      </c>
      <c r="X979" s="310" t="s">
        <v>5234</v>
      </c>
      <c r="Y979" s="310" t="s">
        <v>5205</v>
      </c>
    </row>
    <row r="980" spans="22:25" x14ac:dyDescent="0.25">
      <c r="V980" s="310" t="s">
        <v>80</v>
      </c>
      <c r="W980" s="310" t="s">
        <v>5235</v>
      </c>
      <c r="X980" s="310" t="s">
        <v>5236</v>
      </c>
      <c r="Y980" s="310" t="s">
        <v>5205</v>
      </c>
    </row>
    <row r="981" spans="22:25" x14ac:dyDescent="0.25">
      <c r="V981" s="310" t="s">
        <v>80</v>
      </c>
      <c r="W981" s="310" t="s">
        <v>5237</v>
      </c>
      <c r="X981" s="310" t="s">
        <v>5238</v>
      </c>
      <c r="Y981" s="310" t="s">
        <v>5205</v>
      </c>
    </row>
    <row r="982" spans="22:25" x14ac:dyDescent="0.25">
      <c r="V982" s="310" t="s">
        <v>80</v>
      </c>
      <c r="W982" s="310" t="s">
        <v>5239</v>
      </c>
      <c r="X982" s="310" t="s">
        <v>5240</v>
      </c>
      <c r="Y982" s="310" t="s">
        <v>5205</v>
      </c>
    </row>
    <row r="983" spans="22:25" x14ac:dyDescent="0.25">
      <c r="V983" s="310" t="s">
        <v>80</v>
      </c>
      <c r="W983" s="310" t="s">
        <v>5241</v>
      </c>
      <c r="X983" s="310" t="s">
        <v>5242</v>
      </c>
      <c r="Y983" s="310" t="s">
        <v>5205</v>
      </c>
    </row>
    <row r="984" spans="22:25" x14ac:dyDescent="0.25">
      <c r="V984" s="310" t="s">
        <v>80</v>
      </c>
      <c r="W984" s="310" t="s">
        <v>5243</v>
      </c>
      <c r="X984" s="310" t="s">
        <v>5244</v>
      </c>
      <c r="Y984" s="310" t="s">
        <v>5205</v>
      </c>
    </row>
    <row r="985" spans="22:25" x14ac:dyDescent="0.25">
      <c r="V985" s="310" t="s">
        <v>80</v>
      </c>
      <c r="W985" s="310" t="s">
        <v>5245</v>
      </c>
      <c r="X985" s="310" t="s">
        <v>5246</v>
      </c>
      <c r="Y985" s="310" t="s">
        <v>5205</v>
      </c>
    </row>
    <row r="986" spans="22:25" x14ac:dyDescent="0.25">
      <c r="V986" s="310" t="s">
        <v>83</v>
      </c>
      <c r="W986" s="310" t="s">
        <v>2582</v>
      </c>
      <c r="X986" s="310" t="s">
        <v>5247</v>
      </c>
      <c r="Y986" s="310" t="s">
        <v>2922</v>
      </c>
    </row>
    <row r="987" spans="22:25" x14ac:dyDescent="0.25">
      <c r="V987" s="310" t="s">
        <v>83</v>
      </c>
      <c r="W987" s="310" t="s">
        <v>75</v>
      </c>
      <c r="X987" s="310" t="s">
        <v>5248</v>
      </c>
      <c r="Y987" s="310" t="s">
        <v>2922</v>
      </c>
    </row>
    <row r="988" spans="22:25" x14ac:dyDescent="0.25">
      <c r="V988" s="310" t="s">
        <v>83</v>
      </c>
      <c r="W988" s="310" t="s">
        <v>2580</v>
      </c>
      <c r="X988" s="310" t="s">
        <v>5249</v>
      </c>
      <c r="Y988" s="310" t="s">
        <v>2922</v>
      </c>
    </row>
    <row r="989" spans="22:25" x14ac:dyDescent="0.25">
      <c r="V989" s="310" t="s">
        <v>83</v>
      </c>
      <c r="W989" s="310" t="s">
        <v>188</v>
      </c>
      <c r="X989" s="310" t="s">
        <v>5250</v>
      </c>
      <c r="Y989" s="310" t="s">
        <v>2922</v>
      </c>
    </row>
    <row r="990" spans="22:25" x14ac:dyDescent="0.25">
      <c r="V990" s="310" t="s">
        <v>83</v>
      </c>
      <c r="W990" s="310" t="s">
        <v>290</v>
      </c>
      <c r="X990" s="310" t="s">
        <v>5251</v>
      </c>
      <c r="Y990" s="310" t="s">
        <v>2922</v>
      </c>
    </row>
    <row r="991" spans="22:25" x14ac:dyDescent="0.25">
      <c r="V991" s="310" t="s">
        <v>83</v>
      </c>
      <c r="W991" s="310" t="s">
        <v>419</v>
      </c>
      <c r="X991" s="310" t="s">
        <v>5252</v>
      </c>
      <c r="Y991" s="310" t="s">
        <v>2922</v>
      </c>
    </row>
    <row r="992" spans="22:25" x14ac:dyDescent="0.25">
      <c r="V992" s="310" t="s">
        <v>177</v>
      </c>
      <c r="W992" s="310" t="s">
        <v>2267</v>
      </c>
      <c r="X992" s="310" t="s">
        <v>5253</v>
      </c>
      <c r="Y992" s="310" t="s">
        <v>2608</v>
      </c>
    </row>
    <row r="993" spans="22:25" x14ac:dyDescent="0.25">
      <c r="V993" s="310" t="s">
        <v>177</v>
      </c>
      <c r="W993" s="310" t="s">
        <v>4717</v>
      </c>
      <c r="X993" s="310" t="s">
        <v>5254</v>
      </c>
      <c r="Y993" s="310" t="s">
        <v>2608</v>
      </c>
    </row>
    <row r="994" spans="22:25" x14ac:dyDescent="0.25">
      <c r="V994" s="310" t="s">
        <v>177</v>
      </c>
      <c r="W994" s="310" t="s">
        <v>17</v>
      </c>
      <c r="X994" s="310" t="s">
        <v>5255</v>
      </c>
      <c r="Y994" s="310" t="s">
        <v>2608</v>
      </c>
    </row>
    <row r="995" spans="22:25" x14ac:dyDescent="0.25">
      <c r="V995" s="310" t="s">
        <v>177</v>
      </c>
      <c r="W995" s="310" t="s">
        <v>2932</v>
      </c>
      <c r="X995" s="310" t="s">
        <v>5256</v>
      </c>
      <c r="Y995" s="310" t="s">
        <v>2608</v>
      </c>
    </row>
    <row r="996" spans="22:25" x14ac:dyDescent="0.25">
      <c r="V996" s="310" t="s">
        <v>177</v>
      </c>
      <c r="W996" s="310" t="s">
        <v>2268</v>
      </c>
      <c r="X996" s="310" t="s">
        <v>5257</v>
      </c>
      <c r="Y996" s="310" t="s">
        <v>2608</v>
      </c>
    </row>
    <row r="997" spans="22:25" x14ac:dyDescent="0.25">
      <c r="V997" s="310" t="s">
        <v>177</v>
      </c>
      <c r="W997" s="310" t="s">
        <v>43</v>
      </c>
      <c r="X997" s="310" t="s">
        <v>5258</v>
      </c>
      <c r="Y997" s="310" t="s">
        <v>2608</v>
      </c>
    </row>
    <row r="998" spans="22:25" x14ac:dyDescent="0.25">
      <c r="V998" s="310" t="s">
        <v>177</v>
      </c>
      <c r="W998" s="310" t="s">
        <v>51</v>
      </c>
      <c r="X998" s="310" t="s">
        <v>5259</v>
      </c>
      <c r="Y998" s="310" t="s">
        <v>2608</v>
      </c>
    </row>
    <row r="999" spans="22:25" x14ac:dyDescent="0.25">
      <c r="V999" s="310" t="s">
        <v>177</v>
      </c>
      <c r="W999" s="310" t="s">
        <v>5260</v>
      </c>
      <c r="X999" s="310" t="s">
        <v>5261</v>
      </c>
      <c r="Y999" s="310" t="s">
        <v>2608</v>
      </c>
    </row>
    <row r="1000" spans="22:25" x14ac:dyDescent="0.25">
      <c r="V1000" s="310" t="s">
        <v>177</v>
      </c>
      <c r="W1000" s="310" t="s">
        <v>2269</v>
      </c>
      <c r="X1000" s="310" t="s">
        <v>5262</v>
      </c>
      <c r="Y1000" s="310" t="s">
        <v>2608</v>
      </c>
    </row>
    <row r="1001" spans="22:25" x14ac:dyDescent="0.25">
      <c r="V1001" s="310" t="s">
        <v>177</v>
      </c>
      <c r="W1001" s="310" t="s">
        <v>54</v>
      </c>
      <c r="X1001" s="310" t="s">
        <v>5263</v>
      </c>
      <c r="Y1001" s="310" t="s">
        <v>2608</v>
      </c>
    </row>
    <row r="1002" spans="22:25" x14ac:dyDescent="0.25">
      <c r="V1002" s="310" t="s">
        <v>177</v>
      </c>
      <c r="W1002" s="310" t="s">
        <v>62</v>
      </c>
      <c r="X1002" s="310" t="s">
        <v>5264</v>
      </c>
      <c r="Y1002" s="310" t="s">
        <v>2608</v>
      </c>
    </row>
    <row r="1003" spans="22:25" x14ac:dyDescent="0.25">
      <c r="V1003" s="310" t="s">
        <v>177</v>
      </c>
      <c r="W1003" s="310" t="s">
        <v>4502</v>
      </c>
      <c r="X1003" s="310" t="s">
        <v>5265</v>
      </c>
      <c r="Y1003" s="310" t="s">
        <v>5266</v>
      </c>
    </row>
    <row r="1004" spans="22:25" x14ac:dyDescent="0.25">
      <c r="V1004" s="310" t="s">
        <v>177</v>
      </c>
      <c r="W1004" s="310" t="s">
        <v>63</v>
      </c>
      <c r="X1004" s="310" t="s">
        <v>3234</v>
      </c>
      <c r="Y1004" s="310" t="s">
        <v>2608</v>
      </c>
    </row>
    <row r="1005" spans="22:25" x14ac:dyDescent="0.25">
      <c r="V1005" s="310" t="s">
        <v>177</v>
      </c>
      <c r="W1005" s="310" t="s">
        <v>68</v>
      </c>
      <c r="X1005" s="310" t="s">
        <v>5267</v>
      </c>
      <c r="Y1005" s="310" t="s">
        <v>2608</v>
      </c>
    </row>
    <row r="1006" spans="22:25" x14ac:dyDescent="0.25">
      <c r="V1006" s="310" t="s">
        <v>177</v>
      </c>
      <c r="W1006" s="310" t="s">
        <v>3248</v>
      </c>
      <c r="X1006" s="310" t="s">
        <v>5268</v>
      </c>
      <c r="Y1006" s="310" t="s">
        <v>2608</v>
      </c>
    </row>
    <row r="1007" spans="22:25" x14ac:dyDescent="0.25">
      <c r="V1007" s="310" t="s">
        <v>177</v>
      </c>
      <c r="W1007" s="310" t="s">
        <v>71</v>
      </c>
      <c r="X1007" s="310" t="s">
        <v>5269</v>
      </c>
      <c r="Y1007" s="310" t="s">
        <v>2608</v>
      </c>
    </row>
    <row r="1008" spans="22:25" x14ac:dyDescent="0.25">
      <c r="V1008" s="310" t="s">
        <v>177</v>
      </c>
      <c r="W1008" s="310" t="s">
        <v>4629</v>
      </c>
      <c r="X1008" s="310" t="s">
        <v>5270</v>
      </c>
      <c r="Y1008" s="310" t="s">
        <v>2608</v>
      </c>
    </row>
    <row r="1009" spans="22:25" x14ac:dyDescent="0.25">
      <c r="V1009" s="310" t="s">
        <v>177</v>
      </c>
      <c r="W1009" s="310" t="s">
        <v>99</v>
      </c>
      <c r="X1009" s="310" t="s">
        <v>5271</v>
      </c>
      <c r="Y1009" s="310" t="s">
        <v>2608</v>
      </c>
    </row>
    <row r="1010" spans="22:25" x14ac:dyDescent="0.25">
      <c r="V1010" s="310" t="s">
        <v>177</v>
      </c>
      <c r="W1010" s="310" t="s">
        <v>100</v>
      </c>
      <c r="X1010" s="310" t="s">
        <v>5272</v>
      </c>
      <c r="Y1010" s="310" t="s">
        <v>2608</v>
      </c>
    </row>
    <row r="1011" spans="22:25" x14ac:dyDescent="0.25">
      <c r="V1011" s="310" t="s">
        <v>177</v>
      </c>
      <c r="W1011" s="310" t="s">
        <v>104</v>
      </c>
      <c r="X1011" s="310" t="s">
        <v>5273</v>
      </c>
      <c r="Y1011" s="310" t="s">
        <v>2608</v>
      </c>
    </row>
    <row r="1012" spans="22:25" x14ac:dyDescent="0.25">
      <c r="V1012" s="310" t="s">
        <v>177</v>
      </c>
      <c r="W1012" s="310" t="s">
        <v>3138</v>
      </c>
      <c r="X1012" s="310" t="s">
        <v>5274</v>
      </c>
      <c r="Y1012" s="310" t="s">
        <v>2608</v>
      </c>
    </row>
    <row r="1013" spans="22:25" x14ac:dyDescent="0.25">
      <c r="V1013" s="310" t="s">
        <v>177</v>
      </c>
      <c r="W1013" s="310" t="s">
        <v>221</v>
      </c>
      <c r="X1013" s="310" t="s">
        <v>5275</v>
      </c>
      <c r="Y1013" s="310" t="s">
        <v>2608</v>
      </c>
    </row>
    <row r="1014" spans="22:25" x14ac:dyDescent="0.25">
      <c r="V1014" s="310" t="s">
        <v>177</v>
      </c>
      <c r="W1014" s="310" t="s">
        <v>1341</v>
      </c>
      <c r="X1014" s="310" t="s">
        <v>5276</v>
      </c>
      <c r="Y1014" s="310" t="s">
        <v>2608</v>
      </c>
    </row>
    <row r="1015" spans="22:25" x14ac:dyDescent="0.25">
      <c r="V1015" s="310" t="s">
        <v>177</v>
      </c>
      <c r="W1015" s="310" t="s">
        <v>3160</v>
      </c>
      <c r="X1015" s="310" t="s">
        <v>5277</v>
      </c>
      <c r="Y1015" s="310" t="s">
        <v>2608</v>
      </c>
    </row>
    <row r="1016" spans="22:25" x14ac:dyDescent="0.25">
      <c r="V1016" s="310" t="s">
        <v>177</v>
      </c>
      <c r="W1016" s="310" t="s">
        <v>5278</v>
      </c>
      <c r="X1016" s="310" t="s">
        <v>5279</v>
      </c>
      <c r="Y1016" s="310" t="s">
        <v>2608</v>
      </c>
    </row>
    <row r="1017" spans="22:25" x14ac:dyDescent="0.25">
      <c r="V1017" s="310" t="s">
        <v>177</v>
      </c>
      <c r="W1017" s="310" t="s">
        <v>2955</v>
      </c>
      <c r="X1017" s="310" t="s">
        <v>3126</v>
      </c>
      <c r="Y1017" s="310" t="s">
        <v>2608</v>
      </c>
    </row>
    <row r="1018" spans="22:25" x14ac:dyDescent="0.25">
      <c r="V1018" s="310" t="s">
        <v>177</v>
      </c>
      <c r="W1018" s="310" t="s">
        <v>284</v>
      </c>
      <c r="X1018" s="310" t="s">
        <v>5280</v>
      </c>
      <c r="Y1018" s="310" t="s">
        <v>2608</v>
      </c>
    </row>
    <row r="1019" spans="22:25" x14ac:dyDescent="0.25">
      <c r="V1019" s="310" t="s">
        <v>177</v>
      </c>
      <c r="W1019" s="310" t="s">
        <v>3167</v>
      </c>
      <c r="X1019" s="310" t="s">
        <v>5281</v>
      </c>
      <c r="Y1019" s="310" t="s">
        <v>2608</v>
      </c>
    </row>
    <row r="1020" spans="22:25" x14ac:dyDescent="0.25">
      <c r="V1020" s="310" t="s">
        <v>177</v>
      </c>
      <c r="W1020" s="310" t="s">
        <v>290</v>
      </c>
      <c r="X1020" s="310" t="s">
        <v>5282</v>
      </c>
      <c r="Y1020" s="310" t="s">
        <v>2608</v>
      </c>
    </row>
    <row r="1021" spans="22:25" x14ac:dyDescent="0.25">
      <c r="V1021" s="310" t="s">
        <v>177</v>
      </c>
      <c r="W1021" s="310" t="s">
        <v>306</v>
      </c>
      <c r="X1021" s="310" t="s">
        <v>5283</v>
      </c>
      <c r="Y1021" s="310" t="s">
        <v>5266</v>
      </c>
    </row>
    <row r="1022" spans="22:25" x14ac:dyDescent="0.25">
      <c r="V1022" s="310" t="s">
        <v>177</v>
      </c>
      <c r="W1022" s="310" t="s">
        <v>324</v>
      </c>
      <c r="X1022" s="310" t="s">
        <v>5284</v>
      </c>
      <c r="Y1022" s="310" t="s">
        <v>2608</v>
      </c>
    </row>
    <row r="1023" spans="22:25" x14ac:dyDescent="0.25">
      <c r="V1023" s="310" t="s">
        <v>177</v>
      </c>
      <c r="W1023" s="310" t="s">
        <v>336</v>
      </c>
      <c r="X1023" s="310" t="s">
        <v>5285</v>
      </c>
      <c r="Y1023" s="310" t="s">
        <v>2608</v>
      </c>
    </row>
    <row r="1024" spans="22:25" x14ac:dyDescent="0.25">
      <c r="V1024" s="310" t="s">
        <v>177</v>
      </c>
      <c r="W1024" s="310" t="s">
        <v>4451</v>
      </c>
      <c r="X1024" s="310" t="s">
        <v>5286</v>
      </c>
      <c r="Y1024" s="310" t="s">
        <v>2608</v>
      </c>
    </row>
    <row r="1025" spans="22:25" x14ac:dyDescent="0.25">
      <c r="V1025" s="310" t="s">
        <v>177</v>
      </c>
      <c r="W1025" s="310" t="s">
        <v>614</v>
      </c>
      <c r="X1025" s="310" t="s">
        <v>5287</v>
      </c>
      <c r="Y1025" s="310" t="s">
        <v>2608</v>
      </c>
    </row>
    <row r="1026" spans="22:25" x14ac:dyDescent="0.25">
      <c r="V1026" s="310" t="s">
        <v>177</v>
      </c>
      <c r="W1026" s="310" t="s">
        <v>3180</v>
      </c>
      <c r="X1026" s="310" t="s">
        <v>5288</v>
      </c>
      <c r="Y1026" s="310" t="s">
        <v>2608</v>
      </c>
    </row>
    <row r="1027" spans="22:25" x14ac:dyDescent="0.25">
      <c r="V1027" s="310" t="s">
        <v>177</v>
      </c>
      <c r="W1027" s="310" t="s">
        <v>375</v>
      </c>
      <c r="X1027" s="310" t="s">
        <v>5289</v>
      </c>
      <c r="Y1027" s="310" t="s">
        <v>2608</v>
      </c>
    </row>
    <row r="1028" spans="22:25" x14ac:dyDescent="0.25">
      <c r="V1028" s="310" t="s">
        <v>177</v>
      </c>
      <c r="W1028" s="310" t="s">
        <v>5290</v>
      </c>
      <c r="X1028" s="310" t="s">
        <v>5291</v>
      </c>
      <c r="Y1028" s="310" t="s">
        <v>2608</v>
      </c>
    </row>
    <row r="1029" spans="22:25" x14ac:dyDescent="0.25">
      <c r="V1029" s="310" t="s">
        <v>177</v>
      </c>
      <c r="W1029" s="310" t="s">
        <v>3201</v>
      </c>
      <c r="X1029" s="310" t="s">
        <v>5292</v>
      </c>
      <c r="Y1029" s="310" t="s">
        <v>2608</v>
      </c>
    </row>
    <row r="1030" spans="22:25" x14ac:dyDescent="0.25">
      <c r="V1030" s="310" t="s">
        <v>177</v>
      </c>
      <c r="W1030" s="310" t="s">
        <v>401</v>
      </c>
      <c r="X1030" s="310" t="s">
        <v>5293</v>
      </c>
      <c r="Y1030" s="310" t="s">
        <v>2608</v>
      </c>
    </row>
    <row r="1031" spans="22:25" x14ac:dyDescent="0.25">
      <c r="V1031" s="310" t="s">
        <v>177</v>
      </c>
      <c r="W1031" s="310" t="s">
        <v>409</v>
      </c>
      <c r="X1031" s="310" t="s">
        <v>5294</v>
      </c>
      <c r="Y1031" s="310" t="s">
        <v>2608</v>
      </c>
    </row>
    <row r="1032" spans="22:25" x14ac:dyDescent="0.25">
      <c r="V1032" s="310" t="s">
        <v>177</v>
      </c>
      <c r="W1032" s="310" t="s">
        <v>411</v>
      </c>
      <c r="X1032" s="310" t="s">
        <v>5295</v>
      </c>
      <c r="Y1032" s="310" t="s">
        <v>2608</v>
      </c>
    </row>
    <row r="1033" spans="22:25" x14ac:dyDescent="0.25">
      <c r="V1033" s="310" t="s">
        <v>177</v>
      </c>
      <c r="W1033" s="310" t="s">
        <v>427</v>
      </c>
      <c r="X1033" s="310" t="s">
        <v>5296</v>
      </c>
      <c r="Y1033" s="310" t="s">
        <v>2608</v>
      </c>
    </row>
    <row r="1034" spans="22:25" x14ac:dyDescent="0.25">
      <c r="V1034" s="310" t="s">
        <v>177</v>
      </c>
      <c r="W1034" s="310" t="s">
        <v>3718</v>
      </c>
      <c r="X1034" s="310" t="s">
        <v>5297</v>
      </c>
      <c r="Y1034" s="310" t="s">
        <v>2608</v>
      </c>
    </row>
    <row r="1035" spans="22:25" x14ac:dyDescent="0.25">
      <c r="V1035" s="310" t="s">
        <v>177</v>
      </c>
      <c r="W1035" s="310" t="s">
        <v>3208</v>
      </c>
      <c r="X1035" s="310" t="s">
        <v>5298</v>
      </c>
      <c r="Y1035" s="310" t="s">
        <v>2608</v>
      </c>
    </row>
    <row r="1036" spans="22:25" x14ac:dyDescent="0.25">
      <c r="V1036" s="310" t="s">
        <v>177</v>
      </c>
      <c r="W1036" s="310" t="s">
        <v>4421</v>
      </c>
      <c r="X1036" s="310" t="s">
        <v>5299</v>
      </c>
      <c r="Y1036" s="310" t="s">
        <v>2608</v>
      </c>
    </row>
    <row r="1037" spans="22:25" x14ac:dyDescent="0.25">
      <c r="V1037" s="310" t="s">
        <v>177</v>
      </c>
      <c r="W1037" s="310" t="s">
        <v>93</v>
      </c>
      <c r="X1037" s="310" t="s">
        <v>5300</v>
      </c>
      <c r="Y1037" s="310" t="s">
        <v>2608</v>
      </c>
    </row>
    <row r="1038" spans="22:25" x14ac:dyDescent="0.25">
      <c r="V1038" s="310" t="s">
        <v>177</v>
      </c>
      <c r="W1038" s="310" t="s">
        <v>458</v>
      </c>
      <c r="X1038" s="310" t="s">
        <v>4716</v>
      </c>
      <c r="Y1038" s="310" t="s">
        <v>2608</v>
      </c>
    </row>
    <row r="1039" spans="22:25" x14ac:dyDescent="0.25">
      <c r="V1039" s="310" t="s">
        <v>177</v>
      </c>
      <c r="W1039" s="310" t="s">
        <v>3222</v>
      </c>
      <c r="X1039" s="310" t="s">
        <v>5301</v>
      </c>
      <c r="Y1039" s="310" t="s">
        <v>2608</v>
      </c>
    </row>
    <row r="1040" spans="22:25" x14ac:dyDescent="0.25">
      <c r="V1040" s="310" t="s">
        <v>177</v>
      </c>
      <c r="W1040" s="310" t="s">
        <v>480</v>
      </c>
      <c r="X1040" s="310" t="s">
        <v>5302</v>
      </c>
      <c r="Y1040" s="310" t="s">
        <v>2608</v>
      </c>
    </row>
    <row r="1041" spans="22:25" x14ac:dyDescent="0.25">
      <c r="V1041" s="310" t="s">
        <v>177</v>
      </c>
      <c r="W1041" s="310" t="s">
        <v>488</v>
      </c>
      <c r="X1041" s="310" t="s">
        <v>5303</v>
      </c>
      <c r="Y1041" s="310" t="s">
        <v>2608</v>
      </c>
    </row>
    <row r="1042" spans="22:25" x14ac:dyDescent="0.25">
      <c r="V1042" s="310" t="s">
        <v>177</v>
      </c>
      <c r="W1042" s="310" t="s">
        <v>3246</v>
      </c>
      <c r="X1042" s="310" t="s">
        <v>5304</v>
      </c>
      <c r="Y1042" s="310" t="s">
        <v>2608</v>
      </c>
    </row>
    <row r="1043" spans="22:25" x14ac:dyDescent="0.25">
      <c r="V1043" s="310" t="s">
        <v>177</v>
      </c>
      <c r="W1043" s="310" t="s">
        <v>502</v>
      </c>
      <c r="X1043" s="310" t="s">
        <v>5305</v>
      </c>
      <c r="Y1043" s="310" t="s">
        <v>2608</v>
      </c>
    </row>
    <row r="1044" spans="22:25" x14ac:dyDescent="0.25">
      <c r="V1044" s="310" t="s">
        <v>85</v>
      </c>
      <c r="W1044" s="310" t="s">
        <v>5306</v>
      </c>
      <c r="X1044" s="310" t="s">
        <v>5307</v>
      </c>
      <c r="Y1044" s="310" t="s">
        <v>5308</v>
      </c>
    </row>
    <row r="1045" spans="22:25" x14ac:dyDescent="0.25">
      <c r="V1045" s="310" t="s">
        <v>85</v>
      </c>
      <c r="W1045" s="310" t="s">
        <v>15</v>
      </c>
      <c r="X1045" s="310" t="s">
        <v>819</v>
      </c>
      <c r="Y1045" s="310" t="s">
        <v>521</v>
      </c>
    </row>
    <row r="1046" spans="22:25" x14ac:dyDescent="0.25">
      <c r="V1046" s="310" t="s">
        <v>85</v>
      </c>
      <c r="W1046" s="310" t="s">
        <v>26</v>
      </c>
      <c r="X1046" s="310" t="s">
        <v>5309</v>
      </c>
      <c r="Y1046" s="310" t="s">
        <v>521</v>
      </c>
    </row>
    <row r="1047" spans="22:25" x14ac:dyDescent="0.25">
      <c r="V1047" s="310" t="s">
        <v>85</v>
      </c>
      <c r="W1047" s="310" t="s">
        <v>36</v>
      </c>
      <c r="X1047" s="310" t="s">
        <v>5310</v>
      </c>
      <c r="Y1047" s="310" t="s">
        <v>521</v>
      </c>
    </row>
    <row r="1048" spans="22:25" x14ac:dyDescent="0.25">
      <c r="V1048" s="310" t="s">
        <v>85</v>
      </c>
      <c r="W1048" s="310" t="s">
        <v>5311</v>
      </c>
      <c r="X1048" s="310" t="s">
        <v>5312</v>
      </c>
      <c r="Y1048" s="310" t="s">
        <v>5308</v>
      </c>
    </row>
    <row r="1049" spans="22:25" x14ac:dyDescent="0.25">
      <c r="V1049" s="310" t="s">
        <v>85</v>
      </c>
      <c r="W1049" s="310" t="s">
        <v>94</v>
      </c>
      <c r="X1049" s="310" t="s">
        <v>5313</v>
      </c>
      <c r="Y1049" s="310" t="s">
        <v>521</v>
      </c>
    </row>
    <row r="1050" spans="22:25" x14ac:dyDescent="0.25">
      <c r="V1050" s="310" t="s">
        <v>85</v>
      </c>
      <c r="W1050" s="310" t="s">
        <v>5314</v>
      </c>
      <c r="X1050" s="310" t="s">
        <v>5315</v>
      </c>
      <c r="Y1050" s="310" t="s">
        <v>521</v>
      </c>
    </row>
    <row r="1051" spans="22:25" x14ac:dyDescent="0.25">
      <c r="V1051" s="310" t="s">
        <v>85</v>
      </c>
      <c r="W1051" s="310" t="s">
        <v>614</v>
      </c>
      <c r="X1051" s="310" t="s">
        <v>5316</v>
      </c>
      <c r="Y1051" s="310" t="s">
        <v>521</v>
      </c>
    </row>
    <row r="1052" spans="22:25" x14ac:dyDescent="0.25">
      <c r="V1052" s="310" t="s">
        <v>85</v>
      </c>
      <c r="W1052" s="310" t="s">
        <v>425</v>
      </c>
      <c r="X1052" s="310" t="s">
        <v>5317</v>
      </c>
      <c r="Y1052" s="310" t="s">
        <v>521</v>
      </c>
    </row>
    <row r="1053" spans="22:25" x14ac:dyDescent="0.25">
      <c r="V1053" s="310" t="s">
        <v>85</v>
      </c>
      <c r="W1053" s="310" t="s">
        <v>427</v>
      </c>
      <c r="X1053" s="310" t="s">
        <v>5318</v>
      </c>
      <c r="Y1053" s="310" t="s">
        <v>521</v>
      </c>
    </row>
    <row r="1054" spans="22:25" x14ac:dyDescent="0.25">
      <c r="V1054" s="310" t="s">
        <v>85</v>
      </c>
      <c r="W1054" s="310" t="s">
        <v>4810</v>
      </c>
      <c r="X1054" s="310" t="s">
        <v>5319</v>
      </c>
      <c r="Y1054" s="310" t="s">
        <v>521</v>
      </c>
    </row>
    <row r="1055" spans="22:25" x14ac:dyDescent="0.25">
      <c r="V1055" s="310" t="s">
        <v>89</v>
      </c>
      <c r="W1055" s="310">
        <v>1</v>
      </c>
      <c r="X1055" s="310" t="s">
        <v>5320</v>
      </c>
      <c r="Y1055" s="310" t="s">
        <v>2922</v>
      </c>
    </row>
    <row r="1056" spans="22:25" x14ac:dyDescent="0.25">
      <c r="V1056" s="310" t="s">
        <v>89</v>
      </c>
      <c r="W1056" s="310">
        <v>2</v>
      </c>
      <c r="X1056" s="310" t="s">
        <v>5321</v>
      </c>
      <c r="Y1056" s="310" t="s">
        <v>2922</v>
      </c>
    </row>
    <row r="1057" spans="22:25" x14ac:dyDescent="0.25">
      <c r="V1057" s="310" t="s">
        <v>89</v>
      </c>
      <c r="W1057" s="310">
        <v>3</v>
      </c>
      <c r="X1057" s="310" t="s">
        <v>5322</v>
      </c>
      <c r="Y1057" s="310" t="s">
        <v>2922</v>
      </c>
    </row>
    <row r="1058" spans="22:25" x14ac:dyDescent="0.25">
      <c r="V1058" s="310" t="s">
        <v>89</v>
      </c>
      <c r="W1058" s="310">
        <v>4</v>
      </c>
      <c r="X1058" s="310" t="s">
        <v>5323</v>
      </c>
      <c r="Y1058" s="310" t="s">
        <v>2922</v>
      </c>
    </row>
    <row r="1059" spans="22:25" x14ac:dyDescent="0.25">
      <c r="V1059" s="310" t="s">
        <v>89</v>
      </c>
      <c r="W1059" s="310">
        <v>5</v>
      </c>
      <c r="X1059" s="310" t="s">
        <v>5324</v>
      </c>
      <c r="Y1059" s="310" t="s">
        <v>2922</v>
      </c>
    </row>
    <row r="1060" spans="22:25" x14ac:dyDescent="0.25">
      <c r="V1060" s="310" t="s">
        <v>89</v>
      </c>
      <c r="W1060" s="310">
        <v>6</v>
      </c>
      <c r="X1060" s="310" t="s">
        <v>5325</v>
      </c>
      <c r="Y1060" s="310" t="s">
        <v>2922</v>
      </c>
    </row>
    <row r="1061" spans="22:25" x14ac:dyDescent="0.25">
      <c r="V1061" s="310" t="s">
        <v>89</v>
      </c>
      <c r="W1061" s="310">
        <v>7</v>
      </c>
      <c r="X1061" s="310" t="s">
        <v>5326</v>
      </c>
      <c r="Y1061" s="310" t="s">
        <v>2922</v>
      </c>
    </row>
    <row r="1062" spans="22:25" x14ac:dyDescent="0.25">
      <c r="V1062" s="310" t="s">
        <v>89</v>
      </c>
      <c r="W1062" s="310">
        <v>8</v>
      </c>
      <c r="X1062" s="310" t="s">
        <v>5327</v>
      </c>
      <c r="Y1062" s="310" t="s">
        <v>2922</v>
      </c>
    </row>
    <row r="1063" spans="22:25" x14ac:dyDescent="0.25">
      <c r="V1063" s="310" t="s">
        <v>89</v>
      </c>
      <c r="W1063" s="310">
        <v>9</v>
      </c>
      <c r="X1063" s="310" t="s">
        <v>5328</v>
      </c>
      <c r="Y1063" s="310" t="s">
        <v>2922</v>
      </c>
    </row>
    <row r="1064" spans="22:25" x14ac:dyDescent="0.25">
      <c r="V1064" s="310" t="s">
        <v>89</v>
      </c>
      <c r="W1064" s="310">
        <v>10</v>
      </c>
      <c r="X1064" s="310" t="s">
        <v>5329</v>
      </c>
      <c r="Y1064" s="310" t="s">
        <v>2922</v>
      </c>
    </row>
    <row r="1065" spans="22:25" x14ac:dyDescent="0.25">
      <c r="V1065" s="310" t="s">
        <v>89</v>
      </c>
      <c r="W1065" s="310">
        <v>11</v>
      </c>
      <c r="X1065" s="310" t="s">
        <v>5330</v>
      </c>
      <c r="Y1065" s="310" t="s">
        <v>2922</v>
      </c>
    </row>
    <row r="1066" spans="22:25" x14ac:dyDescent="0.25">
      <c r="V1066" s="310" t="s">
        <v>89</v>
      </c>
      <c r="W1066" s="310">
        <v>12</v>
      </c>
      <c r="X1066" s="310" t="s">
        <v>5331</v>
      </c>
      <c r="Y1066" s="310" t="s">
        <v>2922</v>
      </c>
    </row>
    <row r="1067" spans="22:25" x14ac:dyDescent="0.25">
      <c r="V1067" s="310" t="s">
        <v>89</v>
      </c>
      <c r="W1067" s="310">
        <v>13</v>
      </c>
      <c r="X1067" s="310" t="s">
        <v>5332</v>
      </c>
      <c r="Y1067" s="310" t="s">
        <v>2922</v>
      </c>
    </row>
    <row r="1068" spans="22:25" x14ac:dyDescent="0.25">
      <c r="V1068" s="310" t="s">
        <v>89</v>
      </c>
      <c r="W1068" s="310">
        <v>14</v>
      </c>
      <c r="X1068" s="310" t="s">
        <v>5333</v>
      </c>
      <c r="Y1068" s="310" t="s">
        <v>2922</v>
      </c>
    </row>
    <row r="1069" spans="22:25" x14ac:dyDescent="0.25">
      <c r="V1069" s="310" t="s">
        <v>89</v>
      </c>
      <c r="W1069" s="310">
        <v>15</v>
      </c>
      <c r="X1069" s="310" t="s">
        <v>5334</v>
      </c>
      <c r="Y1069" s="310" t="s">
        <v>2922</v>
      </c>
    </row>
    <row r="1070" spans="22:25" x14ac:dyDescent="0.25">
      <c r="V1070" s="310" t="s">
        <v>89</v>
      </c>
      <c r="W1070" s="310">
        <v>16</v>
      </c>
      <c r="X1070" s="310" t="s">
        <v>5335</v>
      </c>
      <c r="Y1070" s="310" t="s">
        <v>2922</v>
      </c>
    </row>
    <row r="1071" spans="22:25" x14ac:dyDescent="0.25">
      <c r="V1071" s="310" t="s">
        <v>89</v>
      </c>
      <c r="W1071" s="310">
        <v>17</v>
      </c>
      <c r="X1071" s="310" t="s">
        <v>5336</v>
      </c>
      <c r="Y1071" s="310" t="s">
        <v>2922</v>
      </c>
    </row>
    <row r="1072" spans="22:25" x14ac:dyDescent="0.25">
      <c r="V1072" s="310" t="s">
        <v>89</v>
      </c>
      <c r="W1072" s="310">
        <v>18</v>
      </c>
      <c r="X1072" s="310" t="s">
        <v>5337</v>
      </c>
      <c r="Y1072" s="310" t="s">
        <v>2922</v>
      </c>
    </row>
    <row r="1073" spans="22:25" x14ac:dyDescent="0.25">
      <c r="V1073" s="310" t="s">
        <v>89</v>
      </c>
      <c r="W1073" s="310">
        <v>19</v>
      </c>
      <c r="X1073" s="310" t="s">
        <v>5338</v>
      </c>
      <c r="Y1073" s="310" t="s">
        <v>2922</v>
      </c>
    </row>
    <row r="1074" spans="22:25" x14ac:dyDescent="0.25">
      <c r="V1074" s="310" t="s">
        <v>88</v>
      </c>
      <c r="W1074" s="310">
        <v>1</v>
      </c>
      <c r="X1074" s="310" t="s">
        <v>5339</v>
      </c>
      <c r="Y1074" s="310" t="s">
        <v>2608</v>
      </c>
    </row>
    <row r="1075" spans="22:25" x14ac:dyDescent="0.25">
      <c r="V1075" s="310" t="s">
        <v>88</v>
      </c>
      <c r="W1075" s="310">
        <v>2</v>
      </c>
      <c r="X1075" s="310" t="s">
        <v>5340</v>
      </c>
      <c r="Y1075" s="310" t="s">
        <v>2608</v>
      </c>
    </row>
    <row r="1076" spans="22:25" x14ac:dyDescent="0.25">
      <c r="V1076" s="310" t="s">
        <v>88</v>
      </c>
      <c r="W1076" s="310">
        <v>3</v>
      </c>
      <c r="X1076" s="310" t="s">
        <v>5341</v>
      </c>
      <c r="Y1076" s="310" t="s">
        <v>2608</v>
      </c>
    </row>
    <row r="1077" spans="22:25" x14ac:dyDescent="0.25">
      <c r="V1077" s="310" t="s">
        <v>88</v>
      </c>
      <c r="W1077" s="310">
        <v>4</v>
      </c>
      <c r="X1077" s="310" t="s">
        <v>5342</v>
      </c>
      <c r="Y1077" s="310" t="s">
        <v>2608</v>
      </c>
    </row>
    <row r="1078" spans="22:25" x14ac:dyDescent="0.25">
      <c r="V1078" s="310" t="s">
        <v>88</v>
      </c>
      <c r="W1078" s="310">
        <v>5</v>
      </c>
      <c r="X1078" s="310" t="s">
        <v>5343</v>
      </c>
      <c r="Y1078" s="310" t="s">
        <v>2608</v>
      </c>
    </row>
    <row r="1079" spans="22:25" x14ac:dyDescent="0.25">
      <c r="V1079" s="310" t="s">
        <v>88</v>
      </c>
      <c r="W1079" s="310">
        <v>6</v>
      </c>
      <c r="X1079" s="310" t="s">
        <v>5344</v>
      </c>
      <c r="Y1079" s="310" t="s">
        <v>2608</v>
      </c>
    </row>
    <row r="1080" spans="22:25" x14ac:dyDescent="0.25">
      <c r="V1080" s="310" t="s">
        <v>88</v>
      </c>
      <c r="W1080" s="310">
        <v>7</v>
      </c>
      <c r="X1080" s="310" t="s">
        <v>5345</v>
      </c>
      <c r="Y1080" s="310" t="s">
        <v>2608</v>
      </c>
    </row>
    <row r="1081" spans="22:25" x14ac:dyDescent="0.25">
      <c r="V1081" s="310" t="s">
        <v>88</v>
      </c>
      <c r="W1081" s="310">
        <v>8</v>
      </c>
      <c r="X1081" s="310" t="s">
        <v>5346</v>
      </c>
      <c r="Y1081" s="310" t="s">
        <v>2608</v>
      </c>
    </row>
    <row r="1082" spans="22:25" x14ac:dyDescent="0.25">
      <c r="V1082" s="310" t="s">
        <v>88</v>
      </c>
      <c r="W1082" s="310">
        <v>9</v>
      </c>
      <c r="X1082" s="310" t="s">
        <v>5347</v>
      </c>
      <c r="Y1082" s="310" t="s">
        <v>2608</v>
      </c>
    </row>
    <row r="1083" spans="22:25" x14ac:dyDescent="0.25">
      <c r="V1083" s="310" t="s">
        <v>88</v>
      </c>
      <c r="W1083" s="310">
        <v>10</v>
      </c>
      <c r="X1083" s="310" t="s">
        <v>5348</v>
      </c>
      <c r="Y1083" s="310" t="s">
        <v>2608</v>
      </c>
    </row>
    <row r="1084" spans="22:25" x14ac:dyDescent="0.25">
      <c r="V1084" s="310" t="s">
        <v>88</v>
      </c>
      <c r="W1084" s="310">
        <v>11</v>
      </c>
      <c r="X1084" s="310" t="s">
        <v>5349</v>
      </c>
      <c r="Y1084" s="310" t="s">
        <v>2608</v>
      </c>
    </row>
    <row r="1085" spans="22:25" x14ac:dyDescent="0.25">
      <c r="V1085" s="310" t="s">
        <v>88</v>
      </c>
      <c r="W1085" s="310">
        <v>12</v>
      </c>
      <c r="X1085" s="310" t="s">
        <v>5350</v>
      </c>
      <c r="Y1085" s="310" t="s">
        <v>2608</v>
      </c>
    </row>
    <row r="1086" spans="22:25" x14ac:dyDescent="0.25">
      <c r="V1086" s="310" t="s">
        <v>88</v>
      </c>
      <c r="W1086" s="310">
        <v>13</v>
      </c>
      <c r="X1086" s="310" t="s">
        <v>5351</v>
      </c>
      <c r="Y1086" s="310" t="s">
        <v>2608</v>
      </c>
    </row>
    <row r="1087" spans="22:25" x14ac:dyDescent="0.25">
      <c r="V1087" s="310" t="s">
        <v>88</v>
      </c>
      <c r="W1087" s="310">
        <v>14</v>
      </c>
      <c r="X1087" s="310" t="s">
        <v>5352</v>
      </c>
      <c r="Y1087" s="310" t="s">
        <v>2608</v>
      </c>
    </row>
    <row r="1088" spans="22:25" x14ac:dyDescent="0.25">
      <c r="V1088" s="310" t="s">
        <v>88</v>
      </c>
      <c r="W1088" s="310" t="s">
        <v>2269</v>
      </c>
      <c r="X1088" s="310" t="s">
        <v>4680</v>
      </c>
      <c r="Y1088" s="310" t="s">
        <v>5353</v>
      </c>
    </row>
    <row r="1089" spans="22:25" x14ac:dyDescent="0.25">
      <c r="V1089" s="310" t="s">
        <v>88</v>
      </c>
      <c r="W1089" s="310" t="s">
        <v>2271</v>
      </c>
      <c r="X1089" s="310" t="s">
        <v>5354</v>
      </c>
      <c r="Y1089" s="310" t="s">
        <v>5353</v>
      </c>
    </row>
    <row r="1090" spans="22:25" x14ac:dyDescent="0.25">
      <c r="V1090" s="310" t="s">
        <v>88</v>
      </c>
      <c r="W1090" s="310" t="s">
        <v>3174</v>
      </c>
      <c r="X1090" s="310" t="s">
        <v>5355</v>
      </c>
      <c r="Y1090" s="310" t="s">
        <v>5353</v>
      </c>
    </row>
    <row r="1091" spans="22:25" x14ac:dyDescent="0.25">
      <c r="V1091" s="310" t="s">
        <v>88</v>
      </c>
      <c r="W1091" s="310" t="s">
        <v>3194</v>
      </c>
      <c r="X1091" s="310" t="s">
        <v>5356</v>
      </c>
      <c r="Y1091" s="310" t="s">
        <v>2837</v>
      </c>
    </row>
    <row r="1092" spans="22:25" x14ac:dyDescent="0.25">
      <c r="V1092" s="310" t="s">
        <v>88</v>
      </c>
      <c r="W1092" s="310" t="s">
        <v>3226</v>
      </c>
      <c r="X1092" s="310" t="s">
        <v>5357</v>
      </c>
      <c r="Y1092" s="310" t="s">
        <v>5353</v>
      </c>
    </row>
    <row r="1093" spans="22:25" x14ac:dyDescent="0.25">
      <c r="V1093" s="310" t="s">
        <v>183</v>
      </c>
      <c r="W1093" s="310" t="s">
        <v>5358</v>
      </c>
      <c r="X1093" s="310" t="s">
        <v>5359</v>
      </c>
      <c r="Y1093" s="310" t="s">
        <v>521</v>
      </c>
    </row>
    <row r="1094" spans="22:25" x14ac:dyDescent="0.25">
      <c r="V1094" s="310" t="s">
        <v>183</v>
      </c>
      <c r="W1094" s="310" t="s">
        <v>5360</v>
      </c>
      <c r="X1094" s="310" t="s">
        <v>5361</v>
      </c>
      <c r="Y1094" s="310" t="s">
        <v>521</v>
      </c>
    </row>
    <row r="1095" spans="22:25" x14ac:dyDescent="0.25">
      <c r="V1095" s="310" t="s">
        <v>183</v>
      </c>
      <c r="W1095" s="310" t="s">
        <v>5362</v>
      </c>
      <c r="X1095" s="310" t="s">
        <v>5363</v>
      </c>
      <c r="Y1095" s="310" t="s">
        <v>521</v>
      </c>
    </row>
    <row r="1096" spans="22:25" x14ac:dyDescent="0.25">
      <c r="V1096" s="310" t="s">
        <v>183</v>
      </c>
      <c r="W1096" s="310" t="s">
        <v>5364</v>
      </c>
      <c r="X1096" s="310" t="s">
        <v>5365</v>
      </c>
      <c r="Y1096" s="310" t="s">
        <v>521</v>
      </c>
    </row>
    <row r="1097" spans="22:25" x14ac:dyDescent="0.25">
      <c r="V1097" s="310" t="s">
        <v>90</v>
      </c>
      <c r="W1097" s="310">
        <v>1</v>
      </c>
      <c r="X1097" s="310" t="s">
        <v>5366</v>
      </c>
      <c r="Y1097" s="310" t="s">
        <v>5367</v>
      </c>
    </row>
    <row r="1098" spans="22:25" x14ac:dyDescent="0.25">
      <c r="V1098" s="310" t="s">
        <v>90</v>
      </c>
      <c r="W1098" s="310">
        <v>2</v>
      </c>
      <c r="X1098" s="310" t="s">
        <v>5368</v>
      </c>
      <c r="Y1098" s="310" t="s">
        <v>5367</v>
      </c>
    </row>
    <row r="1099" spans="22:25" x14ac:dyDescent="0.25">
      <c r="V1099" s="310" t="s">
        <v>90</v>
      </c>
      <c r="W1099" s="310">
        <v>3</v>
      </c>
      <c r="X1099" s="310" t="s">
        <v>5369</v>
      </c>
      <c r="Y1099" s="310" t="s">
        <v>5367</v>
      </c>
    </row>
    <row r="1100" spans="22:25" x14ac:dyDescent="0.25">
      <c r="V1100" s="310" t="s">
        <v>90</v>
      </c>
      <c r="W1100" s="310">
        <v>4</v>
      </c>
      <c r="X1100" s="310" t="s">
        <v>5370</v>
      </c>
      <c r="Y1100" s="310" t="s">
        <v>5367</v>
      </c>
    </row>
    <row r="1101" spans="22:25" x14ac:dyDescent="0.25">
      <c r="V1101" s="310" t="s">
        <v>90</v>
      </c>
      <c r="W1101" s="310">
        <v>5</v>
      </c>
      <c r="X1101" s="310" t="s">
        <v>5371</v>
      </c>
      <c r="Y1101" s="310" t="s">
        <v>5367</v>
      </c>
    </row>
    <row r="1102" spans="22:25" x14ac:dyDescent="0.25">
      <c r="V1102" s="310" t="s">
        <v>90</v>
      </c>
      <c r="W1102" s="310">
        <v>6</v>
      </c>
      <c r="X1102" s="310" t="s">
        <v>5372</v>
      </c>
      <c r="Y1102" s="310" t="s">
        <v>5367</v>
      </c>
    </row>
    <row r="1103" spans="22:25" x14ac:dyDescent="0.25">
      <c r="V1103" s="310" t="s">
        <v>90</v>
      </c>
      <c r="W1103" s="310">
        <v>7</v>
      </c>
      <c r="X1103" s="310" t="s">
        <v>5373</v>
      </c>
      <c r="Y1103" s="310" t="s">
        <v>5367</v>
      </c>
    </row>
    <row r="1104" spans="22:25" x14ac:dyDescent="0.25">
      <c r="V1104" s="310" t="s">
        <v>90</v>
      </c>
      <c r="W1104" s="310">
        <v>8</v>
      </c>
      <c r="X1104" s="310" t="s">
        <v>5374</v>
      </c>
      <c r="Y1104" s="310" t="s">
        <v>5367</v>
      </c>
    </row>
    <row r="1105" spans="22:25" x14ac:dyDescent="0.25">
      <c r="V1105" s="310" t="s">
        <v>90</v>
      </c>
      <c r="W1105" s="310">
        <v>9</v>
      </c>
      <c r="X1105" s="310" t="s">
        <v>5375</v>
      </c>
      <c r="Y1105" s="310" t="s">
        <v>5367</v>
      </c>
    </row>
    <row r="1106" spans="22:25" x14ac:dyDescent="0.25">
      <c r="V1106" s="310" t="s">
        <v>90</v>
      </c>
      <c r="W1106" s="310">
        <v>10</v>
      </c>
      <c r="X1106" s="310" t="s">
        <v>5376</v>
      </c>
      <c r="Y1106" s="310" t="s">
        <v>5367</v>
      </c>
    </row>
    <row r="1107" spans="22:25" x14ac:dyDescent="0.25">
      <c r="V1107" s="310" t="s">
        <v>90</v>
      </c>
      <c r="W1107" s="310">
        <v>11</v>
      </c>
      <c r="X1107" s="310" t="s">
        <v>5377</v>
      </c>
      <c r="Y1107" s="310" t="s">
        <v>5367</v>
      </c>
    </row>
    <row r="1108" spans="22:25" x14ac:dyDescent="0.25">
      <c r="V1108" s="310" t="s">
        <v>90</v>
      </c>
      <c r="W1108" s="310">
        <v>12</v>
      </c>
      <c r="X1108" s="310" t="s">
        <v>5378</v>
      </c>
      <c r="Y1108" s="310" t="s">
        <v>5367</v>
      </c>
    </row>
    <row r="1109" spans="22:25" x14ac:dyDescent="0.25">
      <c r="V1109" s="310" t="s">
        <v>90</v>
      </c>
      <c r="W1109" s="310">
        <v>13</v>
      </c>
      <c r="X1109" s="310" t="s">
        <v>5379</v>
      </c>
      <c r="Y1109" s="310" t="s">
        <v>5367</v>
      </c>
    </row>
    <row r="1110" spans="22:25" x14ac:dyDescent="0.25">
      <c r="V1110" s="310" t="s">
        <v>90</v>
      </c>
      <c r="W1110" s="310">
        <v>14</v>
      </c>
      <c r="X1110" s="310" t="s">
        <v>5380</v>
      </c>
      <c r="Y1110" s="310" t="s">
        <v>5367</v>
      </c>
    </row>
    <row r="1111" spans="22:25" x14ac:dyDescent="0.25">
      <c r="V1111" s="310" t="s">
        <v>90</v>
      </c>
      <c r="W1111" s="310">
        <v>15</v>
      </c>
      <c r="X1111" s="310" t="s">
        <v>5381</v>
      </c>
      <c r="Y1111" s="310" t="s">
        <v>5367</v>
      </c>
    </row>
    <row r="1112" spans="22:25" x14ac:dyDescent="0.25">
      <c r="V1112" s="310" t="s">
        <v>90</v>
      </c>
      <c r="W1112" s="310">
        <v>16</v>
      </c>
      <c r="X1112" s="310" t="s">
        <v>5382</v>
      </c>
      <c r="Y1112" s="310" t="s">
        <v>5367</v>
      </c>
    </row>
    <row r="1113" spans="22:25" x14ac:dyDescent="0.25">
      <c r="V1113" s="310" t="s">
        <v>90</v>
      </c>
      <c r="W1113" s="310">
        <v>17</v>
      </c>
      <c r="X1113" s="310" t="s">
        <v>5383</v>
      </c>
      <c r="Y1113" s="310" t="s">
        <v>5367</v>
      </c>
    </row>
    <row r="1114" spans="22:25" x14ac:dyDescent="0.25">
      <c r="V1114" s="310" t="s">
        <v>90</v>
      </c>
      <c r="W1114" s="310">
        <v>18</v>
      </c>
      <c r="X1114" s="310" t="s">
        <v>5384</v>
      </c>
      <c r="Y1114" s="310" t="s">
        <v>5367</v>
      </c>
    </row>
    <row r="1115" spans="22:25" x14ac:dyDescent="0.25">
      <c r="V1115" s="310" t="s">
        <v>90</v>
      </c>
      <c r="W1115" s="310">
        <v>19</v>
      </c>
      <c r="X1115" s="310" t="s">
        <v>5385</v>
      </c>
      <c r="Y1115" s="310" t="s">
        <v>5367</v>
      </c>
    </row>
    <row r="1116" spans="22:25" x14ac:dyDescent="0.25">
      <c r="V1116" s="310" t="s">
        <v>90</v>
      </c>
      <c r="W1116" s="310">
        <v>21</v>
      </c>
      <c r="X1116" s="310" t="s">
        <v>5386</v>
      </c>
      <c r="Y1116" s="310" t="s">
        <v>5367</v>
      </c>
    </row>
    <row r="1117" spans="22:25" x14ac:dyDescent="0.25">
      <c r="V1117" s="310" t="s">
        <v>90</v>
      </c>
      <c r="W1117" s="310">
        <v>22</v>
      </c>
      <c r="X1117" s="310" t="s">
        <v>5387</v>
      </c>
      <c r="Y1117" s="310" t="s">
        <v>5367</v>
      </c>
    </row>
    <row r="1118" spans="22:25" x14ac:dyDescent="0.25">
      <c r="V1118" s="310" t="s">
        <v>90</v>
      </c>
      <c r="W1118" s="310">
        <v>23</v>
      </c>
      <c r="X1118" s="310" t="s">
        <v>5388</v>
      </c>
      <c r="Y1118" s="310" t="s">
        <v>5367</v>
      </c>
    </row>
    <row r="1119" spans="22:25" x14ac:dyDescent="0.25">
      <c r="V1119" s="310" t="s">
        <v>90</v>
      </c>
      <c r="W1119" s="310">
        <v>24</v>
      </c>
      <c r="X1119" s="310" t="s">
        <v>5389</v>
      </c>
      <c r="Y1119" s="310" t="s">
        <v>5367</v>
      </c>
    </row>
    <row r="1120" spans="22:25" x14ac:dyDescent="0.25">
      <c r="V1120" s="310" t="s">
        <v>90</v>
      </c>
      <c r="W1120" s="310">
        <v>25</v>
      </c>
      <c r="X1120" s="310" t="s">
        <v>5390</v>
      </c>
      <c r="Y1120" s="310" t="s">
        <v>5367</v>
      </c>
    </row>
    <row r="1121" spans="22:25" x14ac:dyDescent="0.25">
      <c r="V1121" s="310" t="s">
        <v>90</v>
      </c>
      <c r="W1121" s="310">
        <v>26</v>
      </c>
      <c r="X1121" s="310" t="s">
        <v>5391</v>
      </c>
      <c r="Y1121" s="310" t="s">
        <v>5367</v>
      </c>
    </row>
    <row r="1122" spans="22:25" x14ac:dyDescent="0.25">
      <c r="V1122" s="310" t="s">
        <v>90</v>
      </c>
      <c r="W1122" s="310">
        <v>27</v>
      </c>
      <c r="X1122" s="310" t="s">
        <v>5392</v>
      </c>
      <c r="Y1122" s="310" t="s">
        <v>5367</v>
      </c>
    </row>
    <row r="1123" spans="22:25" x14ac:dyDescent="0.25">
      <c r="V1123" s="310" t="s">
        <v>90</v>
      </c>
      <c r="W1123" s="310">
        <v>28</v>
      </c>
      <c r="X1123" s="310" t="s">
        <v>5393</v>
      </c>
      <c r="Y1123" s="310" t="s">
        <v>5367</v>
      </c>
    </row>
    <row r="1124" spans="22:25" x14ac:dyDescent="0.25">
      <c r="V1124" s="310" t="s">
        <v>90</v>
      </c>
      <c r="W1124" s="310">
        <v>29</v>
      </c>
      <c r="X1124" s="310" t="s">
        <v>5394</v>
      </c>
      <c r="Y1124" s="310" t="s">
        <v>5367</v>
      </c>
    </row>
    <row r="1125" spans="22:25" x14ac:dyDescent="0.25">
      <c r="V1125" s="310" t="s">
        <v>90</v>
      </c>
      <c r="W1125" s="310" t="s">
        <v>5395</v>
      </c>
      <c r="X1125" s="310" t="s">
        <v>5396</v>
      </c>
      <c r="Y1125" s="310" t="s">
        <v>5367</v>
      </c>
    </row>
    <row r="1126" spans="22:25" x14ac:dyDescent="0.25">
      <c r="V1126" s="310" t="s">
        <v>90</v>
      </c>
      <c r="W1126" s="310" t="s">
        <v>5397</v>
      </c>
      <c r="X1126" s="310" t="s">
        <v>5398</v>
      </c>
      <c r="Y1126" s="310" t="s">
        <v>5367</v>
      </c>
    </row>
    <row r="1127" spans="22:25" x14ac:dyDescent="0.25">
      <c r="V1127" s="310" t="s">
        <v>90</v>
      </c>
      <c r="W1127" s="310">
        <v>30</v>
      </c>
      <c r="X1127" s="310" t="s">
        <v>5399</v>
      </c>
      <c r="Y1127" s="310" t="s">
        <v>5367</v>
      </c>
    </row>
    <row r="1128" spans="22:25" x14ac:dyDescent="0.25">
      <c r="V1128" s="310" t="s">
        <v>90</v>
      </c>
      <c r="W1128" s="310">
        <v>31</v>
      </c>
      <c r="X1128" s="310" t="s">
        <v>5400</v>
      </c>
      <c r="Y1128" s="310" t="s">
        <v>5367</v>
      </c>
    </row>
    <row r="1129" spans="22:25" x14ac:dyDescent="0.25">
      <c r="V1129" s="310" t="s">
        <v>90</v>
      </c>
      <c r="W1129" s="310">
        <v>32</v>
      </c>
      <c r="X1129" s="310" t="s">
        <v>5401</v>
      </c>
      <c r="Y1129" s="310" t="s">
        <v>5367</v>
      </c>
    </row>
    <row r="1130" spans="22:25" x14ac:dyDescent="0.25">
      <c r="V1130" s="310" t="s">
        <v>90</v>
      </c>
      <c r="W1130" s="310">
        <v>33</v>
      </c>
      <c r="X1130" s="310" t="s">
        <v>5402</v>
      </c>
      <c r="Y1130" s="310" t="s">
        <v>5367</v>
      </c>
    </row>
    <row r="1131" spans="22:25" x14ac:dyDescent="0.25">
      <c r="V1131" s="310" t="s">
        <v>90</v>
      </c>
      <c r="W1131" s="310">
        <v>34</v>
      </c>
      <c r="X1131" s="310" t="s">
        <v>5403</v>
      </c>
      <c r="Y1131" s="310" t="s">
        <v>5367</v>
      </c>
    </row>
    <row r="1132" spans="22:25" x14ac:dyDescent="0.25">
      <c r="V1132" s="310" t="s">
        <v>90</v>
      </c>
      <c r="W1132" s="310">
        <v>35</v>
      </c>
      <c r="X1132" s="310" t="s">
        <v>5404</v>
      </c>
      <c r="Y1132" s="310" t="s">
        <v>5367</v>
      </c>
    </row>
    <row r="1133" spans="22:25" x14ac:dyDescent="0.25">
      <c r="V1133" s="310" t="s">
        <v>90</v>
      </c>
      <c r="W1133" s="310">
        <v>36</v>
      </c>
      <c r="X1133" s="310" t="s">
        <v>5405</v>
      </c>
      <c r="Y1133" s="310" t="s">
        <v>5367</v>
      </c>
    </row>
    <row r="1134" spans="22:25" x14ac:dyDescent="0.25">
      <c r="V1134" s="310" t="s">
        <v>90</v>
      </c>
      <c r="W1134" s="310">
        <v>37</v>
      </c>
      <c r="X1134" s="310" t="s">
        <v>5406</v>
      </c>
      <c r="Y1134" s="310" t="s">
        <v>5367</v>
      </c>
    </row>
    <row r="1135" spans="22:25" x14ac:dyDescent="0.25">
      <c r="V1135" s="310" t="s">
        <v>90</v>
      </c>
      <c r="W1135" s="310">
        <v>38</v>
      </c>
      <c r="X1135" s="310" t="s">
        <v>5407</v>
      </c>
      <c r="Y1135" s="310" t="s">
        <v>5367</v>
      </c>
    </row>
    <row r="1136" spans="22:25" x14ac:dyDescent="0.25">
      <c r="V1136" s="310" t="s">
        <v>90</v>
      </c>
      <c r="W1136" s="310">
        <v>39</v>
      </c>
      <c r="X1136" s="310" t="s">
        <v>5408</v>
      </c>
      <c r="Y1136" s="310" t="s">
        <v>5367</v>
      </c>
    </row>
    <row r="1137" spans="22:25" x14ac:dyDescent="0.25">
      <c r="V1137" s="310" t="s">
        <v>90</v>
      </c>
      <c r="W1137" s="310">
        <v>40</v>
      </c>
      <c r="X1137" s="310" t="s">
        <v>5409</v>
      </c>
      <c r="Y1137" s="310" t="s">
        <v>5367</v>
      </c>
    </row>
    <row r="1138" spans="22:25" x14ac:dyDescent="0.25">
      <c r="V1138" s="310" t="s">
        <v>90</v>
      </c>
      <c r="W1138" s="310">
        <v>41</v>
      </c>
      <c r="X1138" s="310" t="s">
        <v>5410</v>
      </c>
      <c r="Y1138" s="310" t="s">
        <v>5367</v>
      </c>
    </row>
    <row r="1139" spans="22:25" x14ac:dyDescent="0.25">
      <c r="V1139" s="310" t="s">
        <v>90</v>
      </c>
      <c r="W1139" s="310">
        <v>42</v>
      </c>
      <c r="X1139" s="310" t="s">
        <v>5411</v>
      </c>
      <c r="Y1139" s="310" t="s">
        <v>5367</v>
      </c>
    </row>
    <row r="1140" spans="22:25" x14ac:dyDescent="0.25">
      <c r="V1140" s="310" t="s">
        <v>90</v>
      </c>
      <c r="W1140" s="310">
        <v>43</v>
      </c>
      <c r="X1140" s="310" t="s">
        <v>5412</v>
      </c>
      <c r="Y1140" s="310" t="s">
        <v>5367</v>
      </c>
    </row>
    <row r="1141" spans="22:25" x14ac:dyDescent="0.25">
      <c r="V1141" s="310" t="s">
        <v>90</v>
      </c>
      <c r="W1141" s="310">
        <v>44</v>
      </c>
      <c r="X1141" s="310" t="s">
        <v>5413</v>
      </c>
      <c r="Y1141" s="310" t="s">
        <v>5367</v>
      </c>
    </row>
    <row r="1142" spans="22:25" x14ac:dyDescent="0.25">
      <c r="V1142" s="310" t="s">
        <v>90</v>
      </c>
      <c r="W1142" s="310">
        <v>45</v>
      </c>
      <c r="X1142" s="310" t="s">
        <v>5414</v>
      </c>
      <c r="Y1142" s="310" t="s">
        <v>5367</v>
      </c>
    </row>
    <row r="1143" spans="22:25" x14ac:dyDescent="0.25">
      <c r="V1143" s="310" t="s">
        <v>90</v>
      </c>
      <c r="W1143" s="310">
        <v>46</v>
      </c>
      <c r="X1143" s="310" t="s">
        <v>5415</v>
      </c>
      <c r="Y1143" s="310" t="s">
        <v>5367</v>
      </c>
    </row>
    <row r="1144" spans="22:25" x14ac:dyDescent="0.25">
      <c r="V1144" s="310" t="s">
        <v>90</v>
      </c>
      <c r="W1144" s="310">
        <v>47</v>
      </c>
      <c r="X1144" s="310" t="s">
        <v>5416</v>
      </c>
      <c r="Y1144" s="310" t="s">
        <v>5367</v>
      </c>
    </row>
    <row r="1145" spans="22:25" x14ac:dyDescent="0.25">
      <c r="V1145" s="310" t="s">
        <v>90</v>
      </c>
      <c r="W1145" s="310">
        <v>48</v>
      </c>
      <c r="X1145" s="310" t="s">
        <v>5417</v>
      </c>
      <c r="Y1145" s="310" t="s">
        <v>5367</v>
      </c>
    </row>
    <row r="1146" spans="22:25" x14ac:dyDescent="0.25">
      <c r="V1146" s="310" t="s">
        <v>90</v>
      </c>
      <c r="W1146" s="310">
        <v>49</v>
      </c>
      <c r="X1146" s="310" t="s">
        <v>5418</v>
      </c>
      <c r="Y1146" s="310" t="s">
        <v>5367</v>
      </c>
    </row>
    <row r="1147" spans="22:25" x14ac:dyDescent="0.25">
      <c r="V1147" s="310" t="s">
        <v>90</v>
      </c>
      <c r="W1147" s="310">
        <v>50</v>
      </c>
      <c r="X1147" s="310" t="s">
        <v>5419</v>
      </c>
      <c r="Y1147" s="310" t="s">
        <v>5367</v>
      </c>
    </row>
    <row r="1148" spans="22:25" x14ac:dyDescent="0.25">
      <c r="V1148" s="310" t="s">
        <v>90</v>
      </c>
      <c r="W1148" s="310">
        <v>51</v>
      </c>
      <c r="X1148" s="310" t="s">
        <v>5420</v>
      </c>
      <c r="Y1148" s="310" t="s">
        <v>5367</v>
      </c>
    </row>
    <row r="1149" spans="22:25" x14ac:dyDescent="0.25">
      <c r="V1149" s="310" t="s">
        <v>90</v>
      </c>
      <c r="W1149" s="310">
        <v>52</v>
      </c>
      <c r="X1149" s="310" t="s">
        <v>5421</v>
      </c>
      <c r="Y1149" s="310" t="s">
        <v>5367</v>
      </c>
    </row>
    <row r="1150" spans="22:25" x14ac:dyDescent="0.25">
      <c r="V1150" s="310" t="s">
        <v>90</v>
      </c>
      <c r="W1150" s="310">
        <v>53</v>
      </c>
      <c r="X1150" s="310" t="s">
        <v>5422</v>
      </c>
      <c r="Y1150" s="310" t="s">
        <v>5367</v>
      </c>
    </row>
    <row r="1151" spans="22:25" x14ac:dyDescent="0.25">
      <c r="V1151" s="310" t="s">
        <v>90</v>
      </c>
      <c r="W1151" s="310">
        <v>54</v>
      </c>
      <c r="X1151" s="310" t="s">
        <v>5423</v>
      </c>
      <c r="Y1151" s="310" t="s">
        <v>5367</v>
      </c>
    </row>
    <row r="1152" spans="22:25" x14ac:dyDescent="0.25">
      <c r="V1152" s="310" t="s">
        <v>90</v>
      </c>
      <c r="W1152" s="310">
        <v>55</v>
      </c>
      <c r="X1152" s="310" t="s">
        <v>5424</v>
      </c>
      <c r="Y1152" s="310" t="s">
        <v>5367</v>
      </c>
    </row>
    <row r="1153" spans="22:25" x14ac:dyDescent="0.25">
      <c r="V1153" s="310" t="s">
        <v>90</v>
      </c>
      <c r="W1153" s="310">
        <v>56</v>
      </c>
      <c r="X1153" s="310" t="s">
        <v>5425</v>
      </c>
      <c r="Y1153" s="310" t="s">
        <v>5367</v>
      </c>
    </row>
    <row r="1154" spans="22:25" x14ac:dyDescent="0.25">
      <c r="V1154" s="310" t="s">
        <v>90</v>
      </c>
      <c r="W1154" s="310">
        <v>57</v>
      </c>
      <c r="X1154" s="310" t="s">
        <v>5426</v>
      </c>
      <c r="Y1154" s="310" t="s">
        <v>5367</v>
      </c>
    </row>
    <row r="1155" spans="22:25" x14ac:dyDescent="0.25">
      <c r="V1155" s="310" t="s">
        <v>90</v>
      </c>
      <c r="W1155" s="310">
        <v>58</v>
      </c>
      <c r="X1155" s="310" t="s">
        <v>5427</v>
      </c>
      <c r="Y1155" s="310" t="s">
        <v>5367</v>
      </c>
    </row>
    <row r="1156" spans="22:25" x14ac:dyDescent="0.25">
      <c r="V1156" s="310" t="s">
        <v>90</v>
      </c>
      <c r="W1156" s="310">
        <v>59</v>
      </c>
      <c r="X1156" s="310" t="s">
        <v>5428</v>
      </c>
      <c r="Y1156" s="310" t="s">
        <v>5367</v>
      </c>
    </row>
    <row r="1157" spans="22:25" x14ac:dyDescent="0.25">
      <c r="V1157" s="310" t="s">
        <v>90</v>
      </c>
      <c r="W1157" s="310">
        <v>60</v>
      </c>
      <c r="X1157" s="310" t="s">
        <v>5429</v>
      </c>
      <c r="Y1157" s="310" t="s">
        <v>5367</v>
      </c>
    </row>
    <row r="1158" spans="22:25" x14ac:dyDescent="0.25">
      <c r="V1158" s="310" t="s">
        <v>90</v>
      </c>
      <c r="W1158" s="310">
        <v>61</v>
      </c>
      <c r="X1158" s="310" t="s">
        <v>5430</v>
      </c>
      <c r="Y1158" s="310" t="s">
        <v>5367</v>
      </c>
    </row>
    <row r="1159" spans="22:25" x14ac:dyDescent="0.25">
      <c r="V1159" s="310" t="s">
        <v>90</v>
      </c>
      <c r="W1159" s="310">
        <v>62</v>
      </c>
      <c r="X1159" s="310" t="s">
        <v>5431</v>
      </c>
      <c r="Y1159" s="310" t="s">
        <v>5367</v>
      </c>
    </row>
    <row r="1160" spans="22:25" x14ac:dyDescent="0.25">
      <c r="V1160" s="310" t="s">
        <v>90</v>
      </c>
      <c r="W1160" s="310">
        <v>63</v>
      </c>
      <c r="X1160" s="310" t="s">
        <v>5432</v>
      </c>
      <c r="Y1160" s="310" t="s">
        <v>5367</v>
      </c>
    </row>
    <row r="1161" spans="22:25" x14ac:dyDescent="0.25">
      <c r="V1161" s="310" t="s">
        <v>90</v>
      </c>
      <c r="W1161" s="310">
        <v>64</v>
      </c>
      <c r="X1161" s="310" t="s">
        <v>5433</v>
      </c>
      <c r="Y1161" s="310" t="s">
        <v>5367</v>
      </c>
    </row>
    <row r="1162" spans="22:25" x14ac:dyDescent="0.25">
      <c r="V1162" s="310" t="s">
        <v>90</v>
      </c>
      <c r="W1162" s="310">
        <v>65</v>
      </c>
      <c r="X1162" s="310" t="s">
        <v>5434</v>
      </c>
      <c r="Y1162" s="310" t="s">
        <v>5367</v>
      </c>
    </row>
    <row r="1163" spans="22:25" x14ac:dyDescent="0.25">
      <c r="V1163" s="310" t="s">
        <v>90</v>
      </c>
      <c r="W1163" s="310">
        <v>66</v>
      </c>
      <c r="X1163" s="310" t="s">
        <v>5435</v>
      </c>
      <c r="Y1163" s="310" t="s">
        <v>5367</v>
      </c>
    </row>
    <row r="1164" spans="22:25" x14ac:dyDescent="0.25">
      <c r="V1164" s="310" t="s">
        <v>90</v>
      </c>
      <c r="W1164" s="310">
        <v>67</v>
      </c>
      <c r="X1164" s="310" t="s">
        <v>5436</v>
      </c>
      <c r="Y1164" s="310" t="s">
        <v>5367</v>
      </c>
    </row>
    <row r="1165" spans="22:25" x14ac:dyDescent="0.25">
      <c r="V1165" s="310" t="s">
        <v>90</v>
      </c>
      <c r="W1165" s="310">
        <v>68</v>
      </c>
      <c r="X1165" s="310" t="s">
        <v>5437</v>
      </c>
      <c r="Y1165" s="310" t="s">
        <v>5367</v>
      </c>
    </row>
    <row r="1166" spans="22:25" x14ac:dyDescent="0.25">
      <c r="V1166" s="310" t="s">
        <v>90</v>
      </c>
      <c r="W1166" s="310">
        <v>69</v>
      </c>
      <c r="X1166" s="310" t="s">
        <v>5438</v>
      </c>
      <c r="Y1166" s="310" t="s">
        <v>5367</v>
      </c>
    </row>
    <row r="1167" spans="22:25" x14ac:dyDescent="0.25">
      <c r="V1167" s="310" t="s">
        <v>90</v>
      </c>
      <c r="W1167" s="310">
        <v>70</v>
      </c>
      <c r="X1167" s="310" t="s">
        <v>5439</v>
      </c>
      <c r="Y1167" s="310" t="s">
        <v>5367</v>
      </c>
    </row>
    <row r="1168" spans="22:25" x14ac:dyDescent="0.25">
      <c r="V1168" s="310" t="s">
        <v>90</v>
      </c>
      <c r="W1168" s="310">
        <v>71</v>
      </c>
      <c r="X1168" s="310" t="s">
        <v>5440</v>
      </c>
      <c r="Y1168" s="310" t="s">
        <v>5367</v>
      </c>
    </row>
    <row r="1169" spans="22:25" x14ac:dyDescent="0.25">
      <c r="V1169" s="310" t="s">
        <v>90</v>
      </c>
      <c r="W1169" s="310">
        <v>72</v>
      </c>
      <c r="X1169" s="310" t="s">
        <v>5441</v>
      </c>
      <c r="Y1169" s="310" t="s">
        <v>5367</v>
      </c>
    </row>
    <row r="1170" spans="22:25" x14ac:dyDescent="0.25">
      <c r="V1170" s="310" t="s">
        <v>90</v>
      </c>
      <c r="W1170" s="310">
        <v>73</v>
      </c>
      <c r="X1170" s="310" t="s">
        <v>5442</v>
      </c>
      <c r="Y1170" s="310" t="s">
        <v>5367</v>
      </c>
    </row>
    <row r="1171" spans="22:25" x14ac:dyDescent="0.25">
      <c r="V1171" s="310" t="s">
        <v>90</v>
      </c>
      <c r="W1171" s="310">
        <v>74</v>
      </c>
      <c r="X1171" s="310" t="s">
        <v>5443</v>
      </c>
      <c r="Y1171" s="310" t="s">
        <v>5367</v>
      </c>
    </row>
    <row r="1172" spans="22:25" x14ac:dyDescent="0.25">
      <c r="V1172" s="310" t="s">
        <v>90</v>
      </c>
      <c r="W1172" s="310">
        <v>75</v>
      </c>
      <c r="X1172" s="310" t="s">
        <v>5444</v>
      </c>
      <c r="Y1172" s="310" t="s">
        <v>5367</v>
      </c>
    </row>
    <row r="1173" spans="22:25" x14ac:dyDescent="0.25">
      <c r="V1173" s="310" t="s">
        <v>90</v>
      </c>
      <c r="W1173" s="310">
        <v>76</v>
      </c>
      <c r="X1173" s="310" t="s">
        <v>5445</v>
      </c>
      <c r="Y1173" s="310" t="s">
        <v>5367</v>
      </c>
    </row>
    <row r="1174" spans="22:25" x14ac:dyDescent="0.25">
      <c r="V1174" s="310" t="s">
        <v>90</v>
      </c>
      <c r="W1174" s="310">
        <v>77</v>
      </c>
      <c r="X1174" s="310" t="s">
        <v>5446</v>
      </c>
      <c r="Y1174" s="310" t="s">
        <v>5367</v>
      </c>
    </row>
    <row r="1175" spans="22:25" x14ac:dyDescent="0.25">
      <c r="V1175" s="310" t="s">
        <v>90</v>
      </c>
      <c r="W1175" s="310">
        <v>78</v>
      </c>
      <c r="X1175" s="310" t="s">
        <v>5447</v>
      </c>
      <c r="Y1175" s="310" t="s">
        <v>5367</v>
      </c>
    </row>
    <row r="1176" spans="22:25" x14ac:dyDescent="0.25">
      <c r="V1176" s="310" t="s">
        <v>90</v>
      </c>
      <c r="W1176" s="310">
        <v>79</v>
      </c>
      <c r="X1176" s="310" t="s">
        <v>5448</v>
      </c>
      <c r="Y1176" s="310" t="s">
        <v>5367</v>
      </c>
    </row>
    <row r="1177" spans="22:25" x14ac:dyDescent="0.25">
      <c r="V1177" s="310" t="s">
        <v>90</v>
      </c>
      <c r="W1177" s="310">
        <v>80</v>
      </c>
      <c r="X1177" s="310" t="s">
        <v>5449</v>
      </c>
      <c r="Y1177" s="310" t="s">
        <v>5367</v>
      </c>
    </row>
    <row r="1178" spans="22:25" x14ac:dyDescent="0.25">
      <c r="V1178" s="310" t="s">
        <v>90</v>
      </c>
      <c r="W1178" s="310">
        <v>81</v>
      </c>
      <c r="X1178" s="310" t="s">
        <v>5450</v>
      </c>
      <c r="Y1178" s="310" t="s">
        <v>5367</v>
      </c>
    </row>
    <row r="1179" spans="22:25" x14ac:dyDescent="0.25">
      <c r="V1179" s="310" t="s">
        <v>90</v>
      </c>
      <c r="W1179" s="310">
        <v>82</v>
      </c>
      <c r="X1179" s="310" t="s">
        <v>5451</v>
      </c>
      <c r="Y1179" s="310" t="s">
        <v>5367</v>
      </c>
    </row>
    <row r="1180" spans="22:25" x14ac:dyDescent="0.25">
      <c r="V1180" s="310" t="s">
        <v>90</v>
      </c>
      <c r="W1180" s="310">
        <v>83</v>
      </c>
      <c r="X1180" s="310" t="s">
        <v>5452</v>
      </c>
      <c r="Y1180" s="310" t="s">
        <v>5367</v>
      </c>
    </row>
    <row r="1181" spans="22:25" x14ac:dyDescent="0.25">
      <c r="V1181" s="310" t="s">
        <v>90</v>
      </c>
      <c r="W1181" s="310">
        <v>84</v>
      </c>
      <c r="X1181" s="310" t="s">
        <v>5453</v>
      </c>
      <c r="Y1181" s="310" t="s">
        <v>5367</v>
      </c>
    </row>
    <row r="1182" spans="22:25" x14ac:dyDescent="0.25">
      <c r="V1182" s="310" t="s">
        <v>90</v>
      </c>
      <c r="W1182" s="310">
        <v>85</v>
      </c>
      <c r="X1182" s="310" t="s">
        <v>5454</v>
      </c>
      <c r="Y1182" s="310" t="s">
        <v>5367</v>
      </c>
    </row>
    <row r="1183" spans="22:25" x14ac:dyDescent="0.25">
      <c r="V1183" s="310" t="s">
        <v>90</v>
      </c>
      <c r="W1183" s="310">
        <v>86</v>
      </c>
      <c r="X1183" s="310" t="s">
        <v>5455</v>
      </c>
      <c r="Y1183" s="310" t="s">
        <v>5367</v>
      </c>
    </row>
    <row r="1184" spans="22:25" x14ac:dyDescent="0.25">
      <c r="V1184" s="310" t="s">
        <v>90</v>
      </c>
      <c r="W1184" s="310">
        <v>87</v>
      </c>
      <c r="X1184" s="310" t="s">
        <v>5456</v>
      </c>
      <c r="Y1184" s="310" t="s">
        <v>5367</v>
      </c>
    </row>
    <row r="1185" spans="22:25" x14ac:dyDescent="0.25">
      <c r="V1185" s="310" t="s">
        <v>90</v>
      </c>
      <c r="W1185" s="310">
        <v>88</v>
      </c>
      <c r="X1185" s="310" t="s">
        <v>5457</v>
      </c>
      <c r="Y1185" s="310" t="s">
        <v>5367</v>
      </c>
    </row>
    <row r="1186" spans="22:25" x14ac:dyDescent="0.25">
      <c r="V1186" s="310" t="s">
        <v>90</v>
      </c>
      <c r="W1186" s="310">
        <v>89</v>
      </c>
      <c r="X1186" s="310" t="s">
        <v>5458</v>
      </c>
      <c r="Y1186" s="310" t="s">
        <v>5367</v>
      </c>
    </row>
    <row r="1187" spans="22:25" x14ac:dyDescent="0.25">
      <c r="V1187" s="310" t="s">
        <v>90</v>
      </c>
      <c r="W1187" s="310">
        <v>90</v>
      </c>
      <c r="X1187" s="310" t="s">
        <v>5459</v>
      </c>
      <c r="Y1187" s="310" t="s">
        <v>5367</v>
      </c>
    </row>
    <row r="1188" spans="22:25" x14ac:dyDescent="0.25">
      <c r="V1188" s="310" t="s">
        <v>90</v>
      </c>
      <c r="W1188" s="310">
        <v>91</v>
      </c>
      <c r="X1188" s="310" t="s">
        <v>5460</v>
      </c>
      <c r="Y1188" s="310" t="s">
        <v>5367</v>
      </c>
    </row>
    <row r="1189" spans="22:25" x14ac:dyDescent="0.25">
      <c r="V1189" s="310" t="s">
        <v>90</v>
      </c>
      <c r="W1189" s="310">
        <v>92</v>
      </c>
      <c r="X1189" s="310" t="s">
        <v>5461</v>
      </c>
      <c r="Y1189" s="310" t="s">
        <v>5367</v>
      </c>
    </row>
    <row r="1190" spans="22:25" x14ac:dyDescent="0.25">
      <c r="V1190" s="310" t="s">
        <v>90</v>
      </c>
      <c r="W1190" s="310">
        <v>93</v>
      </c>
      <c r="X1190" s="310" t="s">
        <v>5462</v>
      </c>
      <c r="Y1190" s="310" t="s">
        <v>5367</v>
      </c>
    </row>
    <row r="1191" spans="22:25" x14ac:dyDescent="0.25">
      <c r="V1191" s="310" t="s">
        <v>90</v>
      </c>
      <c r="W1191" s="310">
        <v>94</v>
      </c>
      <c r="X1191" s="310" t="s">
        <v>5463</v>
      </c>
      <c r="Y1191" s="310" t="s">
        <v>5367</v>
      </c>
    </row>
    <row r="1192" spans="22:25" x14ac:dyDescent="0.25">
      <c r="V1192" s="310" t="s">
        <v>90</v>
      </c>
      <c r="W1192" s="310">
        <v>95</v>
      </c>
      <c r="X1192" s="310" t="s">
        <v>5464</v>
      </c>
      <c r="Y1192" s="310" t="s">
        <v>5367</v>
      </c>
    </row>
    <row r="1193" spans="22:25" x14ac:dyDescent="0.25">
      <c r="V1193" s="310" t="s">
        <v>94</v>
      </c>
      <c r="W1193" s="310">
        <v>1</v>
      </c>
      <c r="X1193" s="310" t="s">
        <v>5465</v>
      </c>
      <c r="Y1193" s="310" t="s">
        <v>2608</v>
      </c>
    </row>
    <row r="1194" spans="22:25" x14ac:dyDescent="0.25">
      <c r="V1194" s="310" t="s">
        <v>94</v>
      </c>
      <c r="W1194" s="310">
        <v>2</v>
      </c>
      <c r="X1194" s="310" t="s">
        <v>5466</v>
      </c>
      <c r="Y1194" s="310" t="s">
        <v>2608</v>
      </c>
    </row>
    <row r="1195" spans="22:25" x14ac:dyDescent="0.25">
      <c r="V1195" s="310" t="s">
        <v>94</v>
      </c>
      <c r="W1195" s="310">
        <v>3</v>
      </c>
      <c r="X1195" s="310" t="s">
        <v>5467</v>
      </c>
      <c r="Y1195" s="310" t="s">
        <v>2608</v>
      </c>
    </row>
    <row r="1196" spans="22:25" x14ac:dyDescent="0.25">
      <c r="V1196" s="310" t="s">
        <v>94</v>
      </c>
      <c r="W1196" s="310">
        <v>4</v>
      </c>
      <c r="X1196" s="310" t="s">
        <v>5468</v>
      </c>
      <c r="Y1196" s="310" t="s">
        <v>2608</v>
      </c>
    </row>
    <row r="1197" spans="22:25" x14ac:dyDescent="0.25">
      <c r="V1197" s="310" t="s">
        <v>94</v>
      </c>
      <c r="W1197" s="310">
        <v>5</v>
      </c>
      <c r="X1197" s="310" t="s">
        <v>5469</v>
      </c>
      <c r="Y1197" s="310" t="s">
        <v>2608</v>
      </c>
    </row>
    <row r="1198" spans="22:25" x14ac:dyDescent="0.25">
      <c r="V1198" s="310" t="s">
        <v>94</v>
      </c>
      <c r="W1198" s="310">
        <v>6</v>
      </c>
      <c r="X1198" s="310" t="s">
        <v>5470</v>
      </c>
      <c r="Y1198" s="310" t="s">
        <v>2608</v>
      </c>
    </row>
    <row r="1199" spans="22:25" x14ac:dyDescent="0.25">
      <c r="V1199" s="310" t="s">
        <v>94</v>
      </c>
      <c r="W1199" s="310">
        <v>7</v>
      </c>
      <c r="X1199" s="310" t="s">
        <v>5471</v>
      </c>
      <c r="Y1199" s="310" t="s">
        <v>2608</v>
      </c>
    </row>
    <row r="1200" spans="22:25" x14ac:dyDescent="0.25">
      <c r="V1200" s="310" t="s">
        <v>94</v>
      </c>
      <c r="W1200" s="310">
        <v>8</v>
      </c>
      <c r="X1200" s="310" t="s">
        <v>5472</v>
      </c>
      <c r="Y1200" s="310" t="s">
        <v>2608</v>
      </c>
    </row>
    <row r="1201" spans="22:25" x14ac:dyDescent="0.25">
      <c r="V1201" s="310" t="s">
        <v>94</v>
      </c>
      <c r="W1201" s="310">
        <v>9</v>
      </c>
      <c r="X1201" s="310" t="s">
        <v>5473</v>
      </c>
      <c r="Y1201" s="310" t="s">
        <v>2608</v>
      </c>
    </row>
    <row r="1202" spans="22:25" x14ac:dyDescent="0.25">
      <c r="V1202" s="310" t="s">
        <v>188</v>
      </c>
      <c r="W1202" s="310" t="s">
        <v>5474</v>
      </c>
      <c r="X1202" s="310" t="s">
        <v>5475</v>
      </c>
      <c r="Y1202" s="310" t="s">
        <v>4824</v>
      </c>
    </row>
    <row r="1203" spans="22:25" x14ac:dyDescent="0.25">
      <c r="V1203" s="310" t="s">
        <v>188</v>
      </c>
      <c r="W1203" s="310" t="s">
        <v>5476</v>
      </c>
      <c r="X1203" s="310" t="s">
        <v>5477</v>
      </c>
      <c r="Y1203" s="310" t="s">
        <v>5478</v>
      </c>
    </row>
    <row r="1204" spans="22:25" x14ac:dyDescent="0.25">
      <c r="V1204" s="310" t="s">
        <v>188</v>
      </c>
      <c r="W1204" s="310" t="s">
        <v>5479</v>
      </c>
      <c r="X1204" s="310" t="s">
        <v>5480</v>
      </c>
      <c r="Y1204" s="310" t="s">
        <v>5478</v>
      </c>
    </row>
    <row r="1205" spans="22:25" x14ac:dyDescent="0.25">
      <c r="V1205" s="310" t="s">
        <v>188</v>
      </c>
      <c r="W1205" s="310" t="s">
        <v>5481</v>
      </c>
      <c r="X1205" s="310" t="s">
        <v>5482</v>
      </c>
      <c r="Y1205" s="310" t="s">
        <v>5478</v>
      </c>
    </row>
    <row r="1206" spans="22:25" x14ac:dyDescent="0.25">
      <c r="V1206" s="310" t="s">
        <v>188</v>
      </c>
      <c r="W1206" s="310" t="s">
        <v>5483</v>
      </c>
      <c r="X1206" s="310" t="s">
        <v>5484</v>
      </c>
      <c r="Y1206" s="310" t="s">
        <v>5485</v>
      </c>
    </row>
    <row r="1207" spans="22:25" x14ac:dyDescent="0.25">
      <c r="V1207" s="310" t="s">
        <v>188</v>
      </c>
      <c r="W1207" s="310" t="s">
        <v>2531</v>
      </c>
      <c r="X1207" s="310" t="s">
        <v>5486</v>
      </c>
      <c r="Y1207" s="310" t="s">
        <v>4824</v>
      </c>
    </row>
    <row r="1208" spans="22:25" x14ac:dyDescent="0.25">
      <c r="V1208" s="310" t="s">
        <v>188</v>
      </c>
      <c r="W1208" s="310" t="s">
        <v>5487</v>
      </c>
      <c r="X1208" s="310" t="s">
        <v>5488</v>
      </c>
      <c r="Y1208" s="310" t="s">
        <v>4824</v>
      </c>
    </row>
    <row r="1209" spans="22:25" x14ac:dyDescent="0.25">
      <c r="V1209" s="310" t="s">
        <v>188</v>
      </c>
      <c r="W1209" s="310" t="s">
        <v>5489</v>
      </c>
      <c r="X1209" s="310" t="s">
        <v>5490</v>
      </c>
      <c r="Y1209" s="310" t="s">
        <v>5478</v>
      </c>
    </row>
    <row r="1210" spans="22:25" x14ac:dyDescent="0.25">
      <c r="V1210" s="310" t="s">
        <v>188</v>
      </c>
      <c r="W1210" s="310" t="s">
        <v>2563</v>
      </c>
      <c r="X1210" s="310" t="s">
        <v>5491</v>
      </c>
      <c r="Y1210" s="310" t="s">
        <v>5492</v>
      </c>
    </row>
    <row r="1211" spans="22:25" x14ac:dyDescent="0.25">
      <c r="V1211" s="310" t="s">
        <v>188</v>
      </c>
      <c r="W1211" s="310" t="s">
        <v>5493</v>
      </c>
      <c r="X1211" s="310" t="s">
        <v>5494</v>
      </c>
      <c r="Y1211" s="310" t="s">
        <v>5485</v>
      </c>
    </row>
    <row r="1212" spans="22:25" x14ac:dyDescent="0.25">
      <c r="V1212" s="310" t="s">
        <v>188</v>
      </c>
      <c r="W1212" s="310" t="s">
        <v>5495</v>
      </c>
      <c r="X1212" s="310" t="s">
        <v>5496</v>
      </c>
      <c r="Y1212" s="310" t="s">
        <v>5485</v>
      </c>
    </row>
    <row r="1213" spans="22:25" x14ac:dyDescent="0.25">
      <c r="V1213" s="310" t="s">
        <v>188</v>
      </c>
      <c r="W1213" s="310" t="s">
        <v>5497</v>
      </c>
      <c r="X1213" s="310" t="s">
        <v>5498</v>
      </c>
      <c r="Y1213" s="310" t="s">
        <v>5478</v>
      </c>
    </row>
    <row r="1214" spans="22:25" x14ac:dyDescent="0.25">
      <c r="V1214" s="310" t="s">
        <v>188</v>
      </c>
      <c r="W1214" s="310" t="s">
        <v>2620</v>
      </c>
      <c r="X1214" s="310" t="s">
        <v>5499</v>
      </c>
      <c r="Y1214" s="310" t="s">
        <v>5500</v>
      </c>
    </row>
    <row r="1215" spans="22:25" x14ac:dyDescent="0.25">
      <c r="V1215" s="310" t="s">
        <v>188</v>
      </c>
      <c r="W1215" s="310" t="s">
        <v>2670</v>
      </c>
      <c r="X1215" s="310" t="s">
        <v>5501</v>
      </c>
      <c r="Y1215" s="310" t="s">
        <v>5478</v>
      </c>
    </row>
    <row r="1216" spans="22:25" x14ac:dyDescent="0.25">
      <c r="V1216" s="310" t="s">
        <v>188</v>
      </c>
      <c r="W1216" s="310" t="s">
        <v>5502</v>
      </c>
      <c r="X1216" s="310" t="s">
        <v>5503</v>
      </c>
      <c r="Y1216" s="310" t="s">
        <v>5478</v>
      </c>
    </row>
    <row r="1217" spans="22:25" x14ac:dyDescent="0.25">
      <c r="V1217" s="310" t="s">
        <v>188</v>
      </c>
      <c r="W1217" s="310" t="s">
        <v>5504</v>
      </c>
      <c r="X1217" s="310" t="s">
        <v>5505</v>
      </c>
      <c r="Y1217" s="310" t="s">
        <v>3824</v>
      </c>
    </row>
    <row r="1218" spans="22:25" x14ac:dyDescent="0.25">
      <c r="V1218" s="310" t="s">
        <v>188</v>
      </c>
      <c r="W1218" s="310" t="s">
        <v>5506</v>
      </c>
      <c r="X1218" s="310" t="s">
        <v>5507</v>
      </c>
      <c r="Y1218" s="310" t="s">
        <v>5485</v>
      </c>
    </row>
    <row r="1219" spans="22:25" x14ac:dyDescent="0.25">
      <c r="V1219" s="310" t="s">
        <v>188</v>
      </c>
      <c r="W1219" s="310" t="s">
        <v>5508</v>
      </c>
      <c r="X1219" s="310" t="s">
        <v>5509</v>
      </c>
      <c r="Y1219" s="310" t="s">
        <v>5485</v>
      </c>
    </row>
    <row r="1220" spans="22:25" x14ac:dyDescent="0.25">
      <c r="V1220" s="310" t="s">
        <v>188</v>
      </c>
      <c r="W1220" s="310" t="s">
        <v>5510</v>
      </c>
      <c r="X1220" s="310" t="s">
        <v>5511</v>
      </c>
      <c r="Y1220" s="310" t="s">
        <v>5478</v>
      </c>
    </row>
    <row r="1221" spans="22:25" x14ac:dyDescent="0.25">
      <c r="V1221" s="310" t="s">
        <v>188</v>
      </c>
      <c r="W1221" s="310" t="s">
        <v>5512</v>
      </c>
      <c r="X1221" s="310" t="s">
        <v>5513</v>
      </c>
      <c r="Y1221" s="310" t="s">
        <v>2849</v>
      </c>
    </row>
    <row r="1222" spans="22:25" x14ac:dyDescent="0.25">
      <c r="V1222" s="310" t="s">
        <v>188</v>
      </c>
      <c r="W1222" s="310" t="s">
        <v>5514</v>
      </c>
      <c r="X1222" s="310" t="s">
        <v>5515</v>
      </c>
      <c r="Y1222" s="310" t="s">
        <v>5485</v>
      </c>
    </row>
    <row r="1223" spans="22:25" x14ac:dyDescent="0.25">
      <c r="V1223" s="310" t="s">
        <v>188</v>
      </c>
      <c r="W1223" s="310" t="s">
        <v>5516</v>
      </c>
      <c r="X1223" s="310" t="s">
        <v>5517</v>
      </c>
      <c r="Y1223" s="310" t="s">
        <v>5478</v>
      </c>
    </row>
    <row r="1224" spans="22:25" x14ac:dyDescent="0.25">
      <c r="V1224" s="310" t="s">
        <v>188</v>
      </c>
      <c r="W1224" s="310" t="s">
        <v>5518</v>
      </c>
      <c r="X1224" s="310" t="s">
        <v>5519</v>
      </c>
      <c r="Y1224" s="310" t="s">
        <v>5485</v>
      </c>
    </row>
    <row r="1225" spans="22:25" x14ac:dyDescent="0.25">
      <c r="V1225" s="310" t="s">
        <v>188</v>
      </c>
      <c r="W1225" s="310" t="s">
        <v>5211</v>
      </c>
      <c r="X1225" s="310" t="s">
        <v>5520</v>
      </c>
      <c r="Y1225" s="310" t="s">
        <v>5478</v>
      </c>
    </row>
    <row r="1226" spans="22:25" x14ac:dyDescent="0.25">
      <c r="V1226" s="310" t="s">
        <v>188</v>
      </c>
      <c r="W1226" s="310" t="s">
        <v>2698</v>
      </c>
      <c r="X1226" s="310" t="s">
        <v>5521</v>
      </c>
      <c r="Y1226" s="310" t="s">
        <v>5478</v>
      </c>
    </row>
    <row r="1227" spans="22:25" x14ac:dyDescent="0.25">
      <c r="V1227" s="310" t="s">
        <v>188</v>
      </c>
      <c r="W1227" s="310" t="s">
        <v>5522</v>
      </c>
      <c r="X1227" s="310" t="s">
        <v>5523</v>
      </c>
      <c r="Y1227" s="310" t="s">
        <v>5485</v>
      </c>
    </row>
    <row r="1228" spans="22:25" x14ac:dyDescent="0.25">
      <c r="V1228" s="310" t="s">
        <v>188</v>
      </c>
      <c r="W1228" s="310" t="s">
        <v>3771</v>
      </c>
      <c r="X1228" s="310" t="s">
        <v>5524</v>
      </c>
      <c r="Y1228" s="310" t="s">
        <v>5485</v>
      </c>
    </row>
    <row r="1229" spans="22:25" x14ac:dyDescent="0.25">
      <c r="V1229" s="310" t="s">
        <v>188</v>
      </c>
      <c r="W1229" s="310" t="s">
        <v>5525</v>
      </c>
      <c r="X1229" s="310" t="s">
        <v>5526</v>
      </c>
      <c r="Y1229" s="310" t="s">
        <v>5478</v>
      </c>
    </row>
    <row r="1230" spans="22:25" x14ac:dyDescent="0.25">
      <c r="V1230" s="310" t="s">
        <v>188</v>
      </c>
      <c r="W1230" s="310" t="s">
        <v>5527</v>
      </c>
      <c r="X1230" s="310" t="s">
        <v>5528</v>
      </c>
      <c r="Y1230" s="310" t="s">
        <v>5478</v>
      </c>
    </row>
    <row r="1231" spans="22:25" x14ac:dyDescent="0.25">
      <c r="V1231" s="310" t="s">
        <v>188</v>
      </c>
      <c r="W1231" s="310" t="s">
        <v>5529</v>
      </c>
      <c r="X1231" s="310" t="s">
        <v>5530</v>
      </c>
      <c r="Y1231" s="310" t="s">
        <v>5485</v>
      </c>
    </row>
    <row r="1232" spans="22:25" x14ac:dyDescent="0.25">
      <c r="V1232" s="310" t="s">
        <v>188</v>
      </c>
      <c r="W1232" s="310" t="s">
        <v>5531</v>
      </c>
      <c r="X1232" s="310" t="s">
        <v>5532</v>
      </c>
      <c r="Y1232" s="310" t="s">
        <v>5478</v>
      </c>
    </row>
    <row r="1233" spans="22:25" x14ac:dyDescent="0.25">
      <c r="V1233" s="310" t="s">
        <v>188</v>
      </c>
      <c r="W1233" s="310" t="s">
        <v>5533</v>
      </c>
      <c r="X1233" s="310" t="s">
        <v>5534</v>
      </c>
      <c r="Y1233" s="310" t="s">
        <v>2849</v>
      </c>
    </row>
    <row r="1234" spans="22:25" x14ac:dyDescent="0.25">
      <c r="V1234" s="310" t="s">
        <v>188</v>
      </c>
      <c r="W1234" s="310" t="s">
        <v>5535</v>
      </c>
      <c r="X1234" s="310" t="s">
        <v>5536</v>
      </c>
      <c r="Y1234" s="310" t="s">
        <v>5485</v>
      </c>
    </row>
    <row r="1235" spans="22:25" x14ac:dyDescent="0.25">
      <c r="V1235" s="310" t="s">
        <v>188</v>
      </c>
      <c r="W1235" s="310" t="s">
        <v>5537</v>
      </c>
      <c r="X1235" s="310" t="s">
        <v>5538</v>
      </c>
      <c r="Y1235" s="310" t="s">
        <v>5485</v>
      </c>
    </row>
    <row r="1236" spans="22:25" x14ac:dyDescent="0.25">
      <c r="V1236" s="310" t="s">
        <v>188</v>
      </c>
      <c r="W1236" s="310" t="s">
        <v>5539</v>
      </c>
      <c r="X1236" s="310" t="s">
        <v>5540</v>
      </c>
      <c r="Y1236" s="310" t="s">
        <v>4824</v>
      </c>
    </row>
    <row r="1237" spans="22:25" x14ac:dyDescent="0.25">
      <c r="V1237" s="310" t="s">
        <v>188</v>
      </c>
      <c r="W1237" s="310" t="s">
        <v>5541</v>
      </c>
      <c r="X1237" s="310" t="s">
        <v>5542</v>
      </c>
      <c r="Y1237" s="310" t="s">
        <v>5485</v>
      </c>
    </row>
    <row r="1238" spans="22:25" x14ac:dyDescent="0.25">
      <c r="V1238" s="310" t="s">
        <v>188</v>
      </c>
      <c r="W1238" s="310" t="s">
        <v>2780</v>
      </c>
      <c r="X1238" s="310" t="s">
        <v>5543</v>
      </c>
      <c r="Y1238" s="310" t="s">
        <v>5485</v>
      </c>
    </row>
    <row r="1239" spans="22:25" x14ac:dyDescent="0.25">
      <c r="V1239" s="310" t="s">
        <v>188</v>
      </c>
      <c r="W1239" s="310" t="s">
        <v>5544</v>
      </c>
      <c r="X1239" s="310" t="s">
        <v>5545</v>
      </c>
      <c r="Y1239" s="310" t="s">
        <v>5485</v>
      </c>
    </row>
    <row r="1240" spans="22:25" x14ac:dyDescent="0.25">
      <c r="V1240" s="310" t="s">
        <v>188</v>
      </c>
      <c r="W1240" s="310" t="s">
        <v>5546</v>
      </c>
      <c r="X1240" s="310" t="s">
        <v>5547</v>
      </c>
      <c r="Y1240" s="310" t="s">
        <v>5478</v>
      </c>
    </row>
    <row r="1241" spans="22:25" x14ac:dyDescent="0.25">
      <c r="V1241" s="310" t="s">
        <v>188</v>
      </c>
      <c r="W1241" s="310" t="s">
        <v>5548</v>
      </c>
      <c r="X1241" s="310" t="s">
        <v>5549</v>
      </c>
      <c r="Y1241" s="310" t="s">
        <v>5478</v>
      </c>
    </row>
    <row r="1242" spans="22:25" x14ac:dyDescent="0.25">
      <c r="V1242" s="310" t="s">
        <v>188</v>
      </c>
      <c r="W1242" s="310" t="s">
        <v>5550</v>
      </c>
      <c r="X1242" s="310" t="s">
        <v>5551</v>
      </c>
      <c r="Y1242" s="310" t="s">
        <v>2849</v>
      </c>
    </row>
    <row r="1243" spans="22:25" x14ac:dyDescent="0.25">
      <c r="V1243" s="310" t="s">
        <v>188</v>
      </c>
      <c r="W1243" s="310" t="s">
        <v>5552</v>
      </c>
      <c r="X1243" s="310" t="s">
        <v>5553</v>
      </c>
      <c r="Y1243" s="310" t="s">
        <v>5478</v>
      </c>
    </row>
    <row r="1244" spans="22:25" x14ac:dyDescent="0.25">
      <c r="V1244" s="310" t="s">
        <v>188</v>
      </c>
      <c r="W1244" s="310" t="s">
        <v>5554</v>
      </c>
      <c r="X1244" s="310" t="s">
        <v>5555</v>
      </c>
      <c r="Y1244" s="310" t="s">
        <v>5485</v>
      </c>
    </row>
    <row r="1245" spans="22:25" x14ac:dyDescent="0.25">
      <c r="V1245" s="310" t="s">
        <v>188</v>
      </c>
      <c r="W1245" s="310" t="s">
        <v>5556</v>
      </c>
      <c r="X1245" s="310" t="s">
        <v>5557</v>
      </c>
      <c r="Y1245" s="310" t="s">
        <v>5485</v>
      </c>
    </row>
    <row r="1246" spans="22:25" x14ac:dyDescent="0.25">
      <c r="V1246" s="310" t="s">
        <v>188</v>
      </c>
      <c r="W1246" s="310" t="s">
        <v>5558</v>
      </c>
      <c r="X1246" s="310" t="s">
        <v>5559</v>
      </c>
      <c r="Y1246" s="310" t="s">
        <v>5478</v>
      </c>
    </row>
    <row r="1247" spans="22:25" x14ac:dyDescent="0.25">
      <c r="V1247" s="310" t="s">
        <v>188</v>
      </c>
      <c r="W1247" s="310" t="s">
        <v>5560</v>
      </c>
      <c r="X1247" s="310" t="s">
        <v>5561</v>
      </c>
      <c r="Y1247" s="310" t="s">
        <v>5485</v>
      </c>
    </row>
    <row r="1248" spans="22:25" x14ac:dyDescent="0.25">
      <c r="V1248" s="310" t="s">
        <v>188</v>
      </c>
      <c r="W1248" s="310" t="s">
        <v>5562</v>
      </c>
      <c r="X1248" s="310" t="s">
        <v>5563</v>
      </c>
      <c r="Y1248" s="310" t="s">
        <v>5478</v>
      </c>
    </row>
    <row r="1249" spans="22:25" x14ac:dyDescent="0.25">
      <c r="V1249" s="310" t="s">
        <v>188</v>
      </c>
      <c r="W1249" s="310" t="s">
        <v>5564</v>
      </c>
      <c r="X1249" s="310" t="s">
        <v>5565</v>
      </c>
      <c r="Y1249" s="310" t="s">
        <v>5485</v>
      </c>
    </row>
    <row r="1250" spans="22:25" x14ac:dyDescent="0.25">
      <c r="V1250" s="310" t="s">
        <v>188</v>
      </c>
      <c r="W1250" s="310" t="s">
        <v>5566</v>
      </c>
      <c r="X1250" s="310" t="s">
        <v>5567</v>
      </c>
      <c r="Y1250" s="310" t="s">
        <v>5485</v>
      </c>
    </row>
    <row r="1251" spans="22:25" x14ac:dyDescent="0.25">
      <c r="V1251" s="310" t="s">
        <v>188</v>
      </c>
      <c r="W1251" s="310" t="s">
        <v>5568</v>
      </c>
      <c r="X1251" s="310" t="s">
        <v>5569</v>
      </c>
      <c r="Y1251" s="310" t="s">
        <v>2849</v>
      </c>
    </row>
    <row r="1252" spans="22:25" x14ac:dyDescent="0.25">
      <c r="V1252" s="310" t="s">
        <v>188</v>
      </c>
      <c r="W1252" s="310" t="s">
        <v>5570</v>
      </c>
      <c r="X1252" s="310" t="s">
        <v>5571</v>
      </c>
      <c r="Y1252" s="310" t="s">
        <v>5485</v>
      </c>
    </row>
    <row r="1253" spans="22:25" x14ac:dyDescent="0.25">
      <c r="V1253" s="310" t="s">
        <v>188</v>
      </c>
      <c r="W1253" s="310" t="s">
        <v>5572</v>
      </c>
      <c r="X1253" s="310" t="s">
        <v>5573</v>
      </c>
      <c r="Y1253" s="310" t="s">
        <v>5485</v>
      </c>
    </row>
    <row r="1254" spans="22:25" x14ac:dyDescent="0.25">
      <c r="V1254" s="310" t="s">
        <v>188</v>
      </c>
      <c r="W1254" s="310" t="s">
        <v>5574</v>
      </c>
      <c r="X1254" s="310" t="s">
        <v>5575</v>
      </c>
      <c r="Y1254" s="310" t="s">
        <v>2849</v>
      </c>
    </row>
    <row r="1255" spans="22:25" x14ac:dyDescent="0.25">
      <c r="V1255" s="310" t="s">
        <v>188</v>
      </c>
      <c r="W1255" s="310" t="s">
        <v>5576</v>
      </c>
      <c r="X1255" s="310" t="s">
        <v>5577</v>
      </c>
      <c r="Y1255" s="310" t="s">
        <v>5478</v>
      </c>
    </row>
    <row r="1256" spans="22:25" x14ac:dyDescent="0.25">
      <c r="V1256" s="310" t="s">
        <v>188</v>
      </c>
      <c r="W1256" s="310" t="s">
        <v>5578</v>
      </c>
      <c r="X1256" s="310" t="s">
        <v>5579</v>
      </c>
      <c r="Y1256" s="310" t="s">
        <v>5478</v>
      </c>
    </row>
    <row r="1257" spans="22:25" x14ac:dyDescent="0.25">
      <c r="V1257" s="310" t="s">
        <v>188</v>
      </c>
      <c r="W1257" s="310" t="s">
        <v>5580</v>
      </c>
      <c r="X1257" s="310" t="s">
        <v>5581</v>
      </c>
      <c r="Y1257" s="310" t="s">
        <v>5478</v>
      </c>
    </row>
    <row r="1258" spans="22:25" x14ac:dyDescent="0.25">
      <c r="V1258" s="310" t="s">
        <v>188</v>
      </c>
      <c r="W1258" s="310" t="s">
        <v>5582</v>
      </c>
      <c r="X1258" s="310" t="s">
        <v>5583</v>
      </c>
      <c r="Y1258" s="310" t="s">
        <v>2849</v>
      </c>
    </row>
    <row r="1259" spans="22:25" x14ac:dyDescent="0.25">
      <c r="V1259" s="310" t="s">
        <v>188</v>
      </c>
      <c r="W1259" s="310" t="s">
        <v>5584</v>
      </c>
      <c r="X1259" s="310" t="s">
        <v>5585</v>
      </c>
      <c r="Y1259" s="310" t="s">
        <v>4824</v>
      </c>
    </row>
    <row r="1260" spans="22:25" x14ac:dyDescent="0.25">
      <c r="V1260" s="310" t="s">
        <v>188</v>
      </c>
      <c r="W1260" s="310" t="s">
        <v>5586</v>
      </c>
      <c r="X1260" s="310" t="s">
        <v>5587</v>
      </c>
      <c r="Y1260" s="310" t="s">
        <v>5478</v>
      </c>
    </row>
    <row r="1261" spans="22:25" x14ac:dyDescent="0.25">
      <c r="V1261" s="310" t="s">
        <v>188</v>
      </c>
      <c r="W1261" s="310" t="s">
        <v>5588</v>
      </c>
      <c r="X1261" s="310" t="s">
        <v>5589</v>
      </c>
      <c r="Y1261" s="310" t="s">
        <v>5485</v>
      </c>
    </row>
    <row r="1262" spans="22:25" x14ac:dyDescent="0.25">
      <c r="V1262" s="310" t="s">
        <v>188</v>
      </c>
      <c r="W1262" s="310" t="s">
        <v>5590</v>
      </c>
      <c r="X1262" s="310" t="s">
        <v>5591</v>
      </c>
      <c r="Y1262" s="310" t="s">
        <v>5478</v>
      </c>
    </row>
    <row r="1263" spans="22:25" x14ac:dyDescent="0.25">
      <c r="V1263" s="310" t="s">
        <v>188</v>
      </c>
      <c r="W1263" s="310" t="s">
        <v>5592</v>
      </c>
      <c r="X1263" s="310" t="s">
        <v>5593</v>
      </c>
      <c r="Y1263" s="310" t="s">
        <v>5478</v>
      </c>
    </row>
    <row r="1264" spans="22:25" x14ac:dyDescent="0.25">
      <c r="V1264" s="310" t="s">
        <v>188</v>
      </c>
      <c r="W1264" s="310" t="s">
        <v>5594</v>
      </c>
      <c r="X1264" s="310" t="s">
        <v>5595</v>
      </c>
      <c r="Y1264" s="310" t="s">
        <v>5478</v>
      </c>
    </row>
    <row r="1265" spans="22:25" x14ac:dyDescent="0.25">
      <c r="V1265" s="310" t="s">
        <v>188</v>
      </c>
      <c r="W1265" s="310" t="s">
        <v>5596</v>
      </c>
      <c r="X1265" s="310" t="s">
        <v>5597</v>
      </c>
      <c r="Y1265" s="310" t="s">
        <v>5478</v>
      </c>
    </row>
    <row r="1266" spans="22:25" x14ac:dyDescent="0.25">
      <c r="V1266" s="310" t="s">
        <v>188</v>
      </c>
      <c r="W1266" s="310" t="s">
        <v>5598</v>
      </c>
      <c r="X1266" s="310" t="s">
        <v>5599</v>
      </c>
      <c r="Y1266" s="310" t="s">
        <v>5478</v>
      </c>
    </row>
    <row r="1267" spans="22:25" x14ac:dyDescent="0.25">
      <c r="V1267" s="310" t="s">
        <v>188</v>
      </c>
      <c r="W1267" s="310" t="s">
        <v>5600</v>
      </c>
      <c r="X1267" s="310" t="s">
        <v>5601</v>
      </c>
      <c r="Y1267" s="310" t="s">
        <v>5478</v>
      </c>
    </row>
    <row r="1268" spans="22:25" x14ac:dyDescent="0.25">
      <c r="V1268" s="310" t="s">
        <v>188</v>
      </c>
      <c r="W1268" s="310" t="s">
        <v>5602</v>
      </c>
      <c r="X1268" s="310" t="s">
        <v>5603</v>
      </c>
      <c r="Y1268" s="310" t="s">
        <v>5478</v>
      </c>
    </row>
    <row r="1269" spans="22:25" x14ac:dyDescent="0.25">
      <c r="V1269" s="310" t="s">
        <v>188</v>
      </c>
      <c r="W1269" s="310" t="s">
        <v>5604</v>
      </c>
      <c r="X1269" s="310" t="s">
        <v>5605</v>
      </c>
      <c r="Y1269" s="310" t="s">
        <v>5478</v>
      </c>
    </row>
    <row r="1270" spans="22:25" x14ac:dyDescent="0.25">
      <c r="V1270" s="310" t="s">
        <v>188</v>
      </c>
      <c r="W1270" s="310" t="s">
        <v>5606</v>
      </c>
      <c r="X1270" s="310" t="s">
        <v>5607</v>
      </c>
      <c r="Y1270" s="310" t="s">
        <v>5485</v>
      </c>
    </row>
    <row r="1271" spans="22:25" x14ac:dyDescent="0.25">
      <c r="V1271" s="310" t="s">
        <v>188</v>
      </c>
      <c r="W1271" s="310" t="s">
        <v>5608</v>
      </c>
      <c r="X1271" s="310" t="s">
        <v>5609</v>
      </c>
      <c r="Y1271" s="310" t="s">
        <v>2849</v>
      </c>
    </row>
    <row r="1272" spans="22:25" x14ac:dyDescent="0.25">
      <c r="V1272" s="310" t="s">
        <v>188</v>
      </c>
      <c r="W1272" s="310" t="s">
        <v>5610</v>
      </c>
      <c r="X1272" s="310" t="s">
        <v>5611</v>
      </c>
      <c r="Y1272" s="310" t="s">
        <v>2849</v>
      </c>
    </row>
    <row r="1273" spans="22:25" x14ac:dyDescent="0.25">
      <c r="V1273" s="310" t="s">
        <v>188</v>
      </c>
      <c r="W1273" s="310" t="s">
        <v>5612</v>
      </c>
      <c r="X1273" s="310" t="s">
        <v>5613</v>
      </c>
      <c r="Y1273" s="310" t="s">
        <v>5478</v>
      </c>
    </row>
    <row r="1274" spans="22:25" x14ac:dyDescent="0.25">
      <c r="V1274" s="310" t="s">
        <v>188</v>
      </c>
      <c r="W1274" s="310" t="s">
        <v>5614</v>
      </c>
      <c r="X1274" s="310" t="s">
        <v>5615</v>
      </c>
      <c r="Y1274" s="310" t="s">
        <v>5478</v>
      </c>
    </row>
    <row r="1275" spans="22:25" x14ac:dyDescent="0.25">
      <c r="V1275" s="310" t="s">
        <v>188</v>
      </c>
      <c r="W1275" s="310" t="s">
        <v>5616</v>
      </c>
      <c r="X1275" s="310" t="s">
        <v>5617</v>
      </c>
      <c r="Y1275" s="310" t="s">
        <v>5485</v>
      </c>
    </row>
    <row r="1276" spans="22:25" x14ac:dyDescent="0.25">
      <c r="V1276" s="310" t="s">
        <v>188</v>
      </c>
      <c r="W1276" s="310" t="s">
        <v>5618</v>
      </c>
      <c r="X1276" s="310" t="s">
        <v>5619</v>
      </c>
      <c r="Y1276" s="310" t="s">
        <v>4824</v>
      </c>
    </row>
    <row r="1277" spans="22:25" x14ac:dyDescent="0.25">
      <c r="V1277" s="310" t="s">
        <v>188</v>
      </c>
      <c r="W1277" s="310" t="s">
        <v>5620</v>
      </c>
      <c r="X1277" s="310" t="s">
        <v>5621</v>
      </c>
      <c r="Y1277" s="310" t="s">
        <v>5478</v>
      </c>
    </row>
    <row r="1278" spans="22:25" x14ac:dyDescent="0.25">
      <c r="V1278" s="310" t="s">
        <v>188</v>
      </c>
      <c r="W1278" s="310" t="s">
        <v>5622</v>
      </c>
      <c r="X1278" s="310" t="s">
        <v>5623</v>
      </c>
      <c r="Y1278" s="310" t="s">
        <v>5478</v>
      </c>
    </row>
    <row r="1279" spans="22:25" x14ac:dyDescent="0.25">
      <c r="V1279" s="310" t="s">
        <v>188</v>
      </c>
      <c r="W1279" s="310" t="s">
        <v>5624</v>
      </c>
      <c r="X1279" s="310" t="s">
        <v>5625</v>
      </c>
      <c r="Y1279" s="310" t="s">
        <v>2849</v>
      </c>
    </row>
    <row r="1280" spans="22:25" x14ac:dyDescent="0.25">
      <c r="V1280" s="310" t="s">
        <v>188</v>
      </c>
      <c r="W1280" s="310" t="s">
        <v>5626</v>
      </c>
      <c r="X1280" s="310" t="s">
        <v>5627</v>
      </c>
      <c r="Y1280" s="310" t="s">
        <v>5478</v>
      </c>
    </row>
    <row r="1281" spans="22:25" x14ac:dyDescent="0.25">
      <c r="V1281" s="310" t="s">
        <v>188</v>
      </c>
      <c r="W1281" s="310" t="s">
        <v>5628</v>
      </c>
      <c r="X1281" s="310" t="s">
        <v>5629</v>
      </c>
      <c r="Y1281" s="310" t="s">
        <v>5485</v>
      </c>
    </row>
    <row r="1282" spans="22:25" x14ac:dyDescent="0.25">
      <c r="V1282" s="310" t="s">
        <v>188</v>
      </c>
      <c r="W1282" s="310" t="s">
        <v>5630</v>
      </c>
      <c r="X1282" s="310" t="s">
        <v>5631</v>
      </c>
      <c r="Y1282" s="310" t="s">
        <v>5485</v>
      </c>
    </row>
    <row r="1283" spans="22:25" x14ac:dyDescent="0.25">
      <c r="V1283" s="310" t="s">
        <v>188</v>
      </c>
      <c r="W1283" s="310" t="s">
        <v>5632</v>
      </c>
      <c r="X1283" s="310" t="s">
        <v>5633</v>
      </c>
      <c r="Y1283" s="310" t="s">
        <v>2849</v>
      </c>
    </row>
    <row r="1284" spans="22:25" x14ac:dyDescent="0.25">
      <c r="V1284" s="310" t="s">
        <v>188</v>
      </c>
      <c r="W1284" s="310" t="s">
        <v>5634</v>
      </c>
      <c r="X1284" s="310" t="s">
        <v>5635</v>
      </c>
      <c r="Y1284" s="310" t="s">
        <v>5478</v>
      </c>
    </row>
    <row r="1285" spans="22:25" x14ac:dyDescent="0.25">
      <c r="V1285" s="310" t="s">
        <v>188</v>
      </c>
      <c r="W1285" s="310" t="s">
        <v>5636</v>
      </c>
      <c r="X1285" s="310" t="s">
        <v>5637</v>
      </c>
      <c r="Y1285" s="310" t="s">
        <v>5478</v>
      </c>
    </row>
    <row r="1286" spans="22:25" x14ac:dyDescent="0.25">
      <c r="V1286" s="310" t="s">
        <v>188</v>
      </c>
      <c r="W1286" s="310" t="s">
        <v>5638</v>
      </c>
      <c r="X1286" s="310" t="s">
        <v>5639</v>
      </c>
      <c r="Y1286" s="310" t="s">
        <v>5485</v>
      </c>
    </row>
    <row r="1287" spans="22:25" x14ac:dyDescent="0.25">
      <c r="V1287" s="310" t="s">
        <v>188</v>
      </c>
      <c r="W1287" s="310" t="s">
        <v>5640</v>
      </c>
      <c r="X1287" s="310" t="s">
        <v>5641</v>
      </c>
      <c r="Y1287" s="310" t="s">
        <v>5478</v>
      </c>
    </row>
    <row r="1288" spans="22:25" x14ac:dyDescent="0.25">
      <c r="V1288" s="310" t="s">
        <v>188</v>
      </c>
      <c r="W1288" s="310" t="s">
        <v>5642</v>
      </c>
      <c r="X1288" s="310" t="s">
        <v>5643</v>
      </c>
      <c r="Y1288" s="310" t="s">
        <v>5478</v>
      </c>
    </row>
    <row r="1289" spans="22:25" x14ac:dyDescent="0.25">
      <c r="V1289" s="310" t="s">
        <v>188</v>
      </c>
      <c r="W1289" s="310" t="s">
        <v>5644</v>
      </c>
      <c r="X1289" s="310" t="s">
        <v>5645</v>
      </c>
      <c r="Y1289" s="310" t="s">
        <v>5478</v>
      </c>
    </row>
    <row r="1290" spans="22:25" x14ac:dyDescent="0.25">
      <c r="V1290" s="310" t="s">
        <v>188</v>
      </c>
      <c r="W1290" s="310" t="s">
        <v>5646</v>
      </c>
      <c r="X1290" s="310" t="s">
        <v>5647</v>
      </c>
      <c r="Y1290" s="310" t="s">
        <v>5478</v>
      </c>
    </row>
    <row r="1291" spans="22:25" x14ac:dyDescent="0.25">
      <c r="V1291" s="310" t="s">
        <v>188</v>
      </c>
      <c r="W1291" s="310" t="s">
        <v>5648</v>
      </c>
      <c r="X1291" s="310" t="s">
        <v>5649</v>
      </c>
      <c r="Y1291" s="310" t="s">
        <v>5485</v>
      </c>
    </row>
    <row r="1292" spans="22:25" x14ac:dyDescent="0.25">
      <c r="V1292" s="310" t="s">
        <v>188</v>
      </c>
      <c r="W1292" s="310" t="s">
        <v>5650</v>
      </c>
      <c r="X1292" s="310" t="s">
        <v>5651</v>
      </c>
      <c r="Y1292" s="310" t="s">
        <v>2849</v>
      </c>
    </row>
    <row r="1293" spans="22:25" x14ac:dyDescent="0.25">
      <c r="V1293" s="310" t="s">
        <v>188</v>
      </c>
      <c r="W1293" s="310" t="s">
        <v>5652</v>
      </c>
      <c r="X1293" s="310" t="s">
        <v>5653</v>
      </c>
      <c r="Y1293" s="310" t="s">
        <v>5478</v>
      </c>
    </row>
    <row r="1294" spans="22:25" x14ac:dyDescent="0.25">
      <c r="V1294" s="310" t="s">
        <v>188</v>
      </c>
      <c r="W1294" s="310" t="s">
        <v>5654</v>
      </c>
      <c r="X1294" s="310" t="s">
        <v>5655</v>
      </c>
      <c r="Y1294" s="310" t="s">
        <v>5478</v>
      </c>
    </row>
    <row r="1295" spans="22:25" x14ac:dyDescent="0.25">
      <c r="V1295" s="310" t="s">
        <v>188</v>
      </c>
      <c r="W1295" s="310" t="s">
        <v>5656</v>
      </c>
      <c r="X1295" s="310" t="s">
        <v>5657</v>
      </c>
      <c r="Y1295" s="310" t="s">
        <v>5485</v>
      </c>
    </row>
    <row r="1296" spans="22:25" x14ac:dyDescent="0.25">
      <c r="V1296" s="310" t="s">
        <v>188</v>
      </c>
      <c r="W1296" s="310" t="s">
        <v>5658</v>
      </c>
      <c r="X1296" s="310" t="s">
        <v>5659</v>
      </c>
      <c r="Y1296" s="310" t="s">
        <v>5485</v>
      </c>
    </row>
    <row r="1297" spans="22:25" x14ac:dyDescent="0.25">
      <c r="V1297" s="310" t="s">
        <v>188</v>
      </c>
      <c r="W1297" s="310" t="s">
        <v>3165</v>
      </c>
      <c r="X1297" s="310" t="s">
        <v>5660</v>
      </c>
      <c r="Y1297" s="310" t="s">
        <v>5478</v>
      </c>
    </row>
    <row r="1298" spans="22:25" x14ac:dyDescent="0.25">
      <c r="V1298" s="310" t="s">
        <v>188</v>
      </c>
      <c r="W1298" s="310" t="s">
        <v>5661</v>
      </c>
      <c r="X1298" s="310" t="s">
        <v>5662</v>
      </c>
      <c r="Y1298" s="310" t="s">
        <v>5478</v>
      </c>
    </row>
    <row r="1299" spans="22:25" x14ac:dyDescent="0.25">
      <c r="V1299" s="310" t="s">
        <v>188</v>
      </c>
      <c r="W1299" s="310" t="s">
        <v>5663</v>
      </c>
      <c r="X1299" s="310" t="s">
        <v>5664</v>
      </c>
      <c r="Y1299" s="310" t="s">
        <v>5478</v>
      </c>
    </row>
    <row r="1300" spans="22:25" x14ac:dyDescent="0.25">
      <c r="V1300" s="310" t="s">
        <v>188</v>
      </c>
      <c r="W1300" s="310" t="s">
        <v>3206</v>
      </c>
      <c r="X1300" s="310" t="s">
        <v>5665</v>
      </c>
      <c r="Y1300" s="310" t="s">
        <v>2849</v>
      </c>
    </row>
    <row r="1301" spans="22:25" x14ac:dyDescent="0.25">
      <c r="V1301" s="310" t="s">
        <v>188</v>
      </c>
      <c r="W1301" s="310" t="s">
        <v>5666</v>
      </c>
      <c r="X1301" s="310" t="s">
        <v>5667</v>
      </c>
      <c r="Y1301" s="310" t="s">
        <v>5485</v>
      </c>
    </row>
    <row r="1302" spans="22:25" x14ac:dyDescent="0.25">
      <c r="V1302" s="310" t="s">
        <v>188</v>
      </c>
      <c r="W1302" s="310" t="s">
        <v>3225</v>
      </c>
      <c r="X1302" s="310" t="s">
        <v>5668</v>
      </c>
      <c r="Y1302" s="310" t="s">
        <v>5478</v>
      </c>
    </row>
    <row r="1303" spans="22:25" x14ac:dyDescent="0.25">
      <c r="V1303" s="310" t="s">
        <v>188</v>
      </c>
      <c r="W1303" s="310" t="s">
        <v>5669</v>
      </c>
      <c r="X1303" s="310" t="s">
        <v>5670</v>
      </c>
      <c r="Y1303" s="310" t="s">
        <v>5478</v>
      </c>
    </row>
    <row r="1304" spans="22:25" x14ac:dyDescent="0.25">
      <c r="V1304" s="310" t="s">
        <v>188</v>
      </c>
      <c r="W1304" s="310" t="s">
        <v>5671</v>
      </c>
      <c r="X1304" s="310" t="s">
        <v>5672</v>
      </c>
      <c r="Y1304" s="310" t="s">
        <v>5478</v>
      </c>
    </row>
    <row r="1305" spans="22:25" x14ac:dyDescent="0.25">
      <c r="V1305" s="310" t="s">
        <v>188</v>
      </c>
      <c r="W1305" s="310" t="s">
        <v>3514</v>
      </c>
      <c r="X1305" s="310" t="s">
        <v>5673</v>
      </c>
      <c r="Y1305" s="310" t="s">
        <v>2849</v>
      </c>
    </row>
    <row r="1306" spans="22:25" x14ac:dyDescent="0.25">
      <c r="V1306" s="310" t="s">
        <v>188</v>
      </c>
      <c r="W1306" s="310" t="s">
        <v>5674</v>
      </c>
      <c r="X1306" s="310" t="s">
        <v>5675</v>
      </c>
      <c r="Y1306" s="310" t="s">
        <v>4824</v>
      </c>
    </row>
    <row r="1307" spans="22:25" x14ac:dyDescent="0.25">
      <c r="V1307" s="310" t="s">
        <v>188</v>
      </c>
      <c r="W1307" s="310" t="s">
        <v>5676</v>
      </c>
      <c r="X1307" s="310" t="s">
        <v>5677</v>
      </c>
      <c r="Y1307" s="310" t="s">
        <v>5478</v>
      </c>
    </row>
    <row r="1308" spans="22:25" x14ac:dyDescent="0.25">
      <c r="V1308" s="310" t="s">
        <v>188</v>
      </c>
      <c r="W1308" s="310" t="s">
        <v>5678</v>
      </c>
      <c r="X1308" s="310" t="s">
        <v>5679</v>
      </c>
      <c r="Y1308" s="310" t="s">
        <v>5485</v>
      </c>
    </row>
    <row r="1309" spans="22:25" x14ac:dyDescent="0.25">
      <c r="V1309" s="310" t="s">
        <v>188</v>
      </c>
      <c r="W1309" s="310" t="s">
        <v>5680</v>
      </c>
      <c r="X1309" s="310" t="s">
        <v>5681</v>
      </c>
      <c r="Y1309" s="310" t="s">
        <v>5478</v>
      </c>
    </row>
    <row r="1310" spans="22:25" x14ac:dyDescent="0.25">
      <c r="V1310" s="310" t="s">
        <v>188</v>
      </c>
      <c r="W1310" s="310" t="s">
        <v>5682</v>
      </c>
      <c r="X1310" s="310" t="s">
        <v>5683</v>
      </c>
      <c r="Y1310" s="310" t="s">
        <v>2849</v>
      </c>
    </row>
    <row r="1311" spans="22:25" x14ac:dyDescent="0.25">
      <c r="V1311" s="310" t="s">
        <v>188</v>
      </c>
      <c r="W1311" s="310" t="s">
        <v>5684</v>
      </c>
      <c r="X1311" s="310" t="s">
        <v>5685</v>
      </c>
      <c r="Y1311" s="310" t="s">
        <v>5478</v>
      </c>
    </row>
    <row r="1312" spans="22:25" x14ac:dyDescent="0.25">
      <c r="V1312" s="310" t="s">
        <v>188</v>
      </c>
      <c r="W1312" s="310" t="s">
        <v>5686</v>
      </c>
      <c r="X1312" s="310" t="s">
        <v>5687</v>
      </c>
      <c r="Y1312" s="310" t="s">
        <v>2849</v>
      </c>
    </row>
    <row r="1313" spans="22:25" x14ac:dyDescent="0.25">
      <c r="V1313" s="310" t="s">
        <v>188</v>
      </c>
      <c r="W1313" s="310" t="s">
        <v>5688</v>
      </c>
      <c r="X1313" s="310" t="s">
        <v>5689</v>
      </c>
      <c r="Y1313" s="310" t="s">
        <v>5478</v>
      </c>
    </row>
    <row r="1314" spans="22:25" x14ac:dyDescent="0.25">
      <c r="V1314" s="310" t="s">
        <v>188</v>
      </c>
      <c r="W1314" s="310" t="s">
        <v>5690</v>
      </c>
      <c r="X1314" s="310" t="s">
        <v>5691</v>
      </c>
      <c r="Y1314" s="310" t="s">
        <v>5692</v>
      </c>
    </row>
    <row r="1315" spans="22:25" x14ac:dyDescent="0.25">
      <c r="V1315" s="310" t="s">
        <v>188</v>
      </c>
      <c r="W1315" s="310" t="s">
        <v>5693</v>
      </c>
      <c r="X1315" s="310" t="s">
        <v>5694</v>
      </c>
      <c r="Y1315" s="310" t="s">
        <v>5485</v>
      </c>
    </row>
    <row r="1316" spans="22:25" x14ac:dyDescent="0.25">
      <c r="V1316" s="310" t="s">
        <v>188</v>
      </c>
      <c r="W1316" s="310" t="s">
        <v>5695</v>
      </c>
      <c r="X1316" s="310" t="s">
        <v>5696</v>
      </c>
      <c r="Y1316" s="310" t="s">
        <v>5478</v>
      </c>
    </row>
    <row r="1317" spans="22:25" x14ac:dyDescent="0.25">
      <c r="V1317" s="310" t="s">
        <v>188</v>
      </c>
      <c r="W1317" s="310" t="s">
        <v>5697</v>
      </c>
      <c r="X1317" s="310" t="s">
        <v>5698</v>
      </c>
      <c r="Y1317" s="310" t="s">
        <v>5485</v>
      </c>
    </row>
    <row r="1318" spans="22:25" x14ac:dyDescent="0.25">
      <c r="V1318" s="310" t="s">
        <v>188</v>
      </c>
      <c r="W1318" s="310" t="s">
        <v>5699</v>
      </c>
      <c r="X1318" s="310" t="s">
        <v>5700</v>
      </c>
      <c r="Y1318" s="310" t="s">
        <v>5485</v>
      </c>
    </row>
    <row r="1319" spans="22:25" x14ac:dyDescent="0.25">
      <c r="V1319" s="310" t="s">
        <v>188</v>
      </c>
      <c r="W1319" s="310" t="s">
        <v>3897</v>
      </c>
      <c r="X1319" s="310" t="s">
        <v>5701</v>
      </c>
      <c r="Y1319" s="310" t="s">
        <v>4824</v>
      </c>
    </row>
    <row r="1320" spans="22:25" x14ac:dyDescent="0.25">
      <c r="V1320" s="310" t="s">
        <v>188</v>
      </c>
      <c r="W1320" s="310" t="s">
        <v>5702</v>
      </c>
      <c r="X1320" s="310" t="s">
        <v>5703</v>
      </c>
      <c r="Y1320" s="310" t="s">
        <v>5485</v>
      </c>
    </row>
    <row r="1321" spans="22:25" x14ac:dyDescent="0.25">
      <c r="V1321" s="310" t="s">
        <v>188</v>
      </c>
      <c r="W1321" s="310" t="s">
        <v>5704</v>
      </c>
      <c r="X1321" s="310" t="s">
        <v>5705</v>
      </c>
      <c r="Y1321" s="310" t="s">
        <v>5478</v>
      </c>
    </row>
    <row r="1322" spans="22:25" x14ac:dyDescent="0.25">
      <c r="V1322" s="310" t="s">
        <v>188</v>
      </c>
      <c r="W1322" s="310" t="s">
        <v>5706</v>
      </c>
      <c r="X1322" s="310" t="s">
        <v>5707</v>
      </c>
      <c r="Y1322" s="310" t="s">
        <v>5485</v>
      </c>
    </row>
    <row r="1323" spans="22:25" x14ac:dyDescent="0.25">
      <c r="V1323" s="310" t="s">
        <v>188</v>
      </c>
      <c r="W1323" s="310" t="s">
        <v>3402</v>
      </c>
      <c r="X1323" s="310" t="s">
        <v>5708</v>
      </c>
      <c r="Y1323" s="310" t="s">
        <v>5478</v>
      </c>
    </row>
    <row r="1324" spans="22:25" x14ac:dyDescent="0.25">
      <c r="V1324" s="310" t="s">
        <v>188</v>
      </c>
      <c r="W1324" s="310" t="s">
        <v>5709</v>
      </c>
      <c r="X1324" s="310" t="s">
        <v>5710</v>
      </c>
      <c r="Y1324" s="310" t="s">
        <v>5478</v>
      </c>
    </row>
    <row r="1325" spans="22:25" x14ac:dyDescent="0.25">
      <c r="V1325" s="310" t="s">
        <v>188</v>
      </c>
      <c r="W1325" s="310" t="s">
        <v>5711</v>
      </c>
      <c r="X1325" s="310" t="s">
        <v>5712</v>
      </c>
      <c r="Y1325" s="310" t="s">
        <v>5485</v>
      </c>
    </row>
    <row r="1326" spans="22:25" x14ac:dyDescent="0.25">
      <c r="V1326" s="310" t="s">
        <v>188</v>
      </c>
      <c r="W1326" s="310" t="s">
        <v>5713</v>
      </c>
      <c r="X1326" s="310" t="s">
        <v>5714</v>
      </c>
      <c r="Y1326" s="310" t="s">
        <v>4824</v>
      </c>
    </row>
    <row r="1327" spans="22:25" x14ac:dyDescent="0.25">
      <c r="V1327" s="310" t="s">
        <v>188</v>
      </c>
      <c r="W1327" s="310" t="s">
        <v>4145</v>
      </c>
      <c r="X1327" s="310" t="s">
        <v>5715</v>
      </c>
      <c r="Y1327" s="310" t="s">
        <v>5478</v>
      </c>
    </row>
    <row r="1328" spans="22:25" x14ac:dyDescent="0.25">
      <c r="V1328" s="310" t="s">
        <v>188</v>
      </c>
      <c r="W1328" s="310" t="s">
        <v>5716</v>
      </c>
      <c r="X1328" s="310" t="s">
        <v>5717</v>
      </c>
      <c r="Y1328" s="310" t="s">
        <v>5485</v>
      </c>
    </row>
    <row r="1329" spans="22:25" x14ac:dyDescent="0.25">
      <c r="V1329" s="310" t="s">
        <v>188</v>
      </c>
      <c r="W1329" s="310" t="s">
        <v>5718</v>
      </c>
      <c r="X1329" s="310" t="s">
        <v>5719</v>
      </c>
      <c r="Y1329" s="310" t="s">
        <v>5485</v>
      </c>
    </row>
    <row r="1330" spans="22:25" x14ac:dyDescent="0.25">
      <c r="V1330" s="310" t="s">
        <v>188</v>
      </c>
      <c r="W1330" s="310" t="s">
        <v>5720</v>
      </c>
      <c r="X1330" s="310" t="s">
        <v>5721</v>
      </c>
      <c r="Y1330" s="310" t="s">
        <v>5478</v>
      </c>
    </row>
    <row r="1331" spans="22:25" x14ac:dyDescent="0.25">
      <c r="V1331" s="310" t="s">
        <v>188</v>
      </c>
      <c r="W1331" s="310" t="s">
        <v>3477</v>
      </c>
      <c r="X1331" s="310" t="s">
        <v>5722</v>
      </c>
      <c r="Y1331" s="310" t="s">
        <v>2849</v>
      </c>
    </row>
    <row r="1332" spans="22:25" x14ac:dyDescent="0.25">
      <c r="V1332" s="310" t="s">
        <v>188</v>
      </c>
      <c r="W1332" s="310" t="s">
        <v>5723</v>
      </c>
      <c r="X1332" s="310" t="s">
        <v>5724</v>
      </c>
      <c r="Y1332" s="310" t="s">
        <v>5485</v>
      </c>
    </row>
    <row r="1333" spans="22:25" x14ac:dyDescent="0.25">
      <c r="V1333" s="310" t="s">
        <v>188</v>
      </c>
      <c r="W1333" s="310" t="s">
        <v>5725</v>
      </c>
      <c r="X1333" s="310" t="s">
        <v>5726</v>
      </c>
      <c r="Y1333" s="310" t="s">
        <v>5478</v>
      </c>
    </row>
    <row r="1334" spans="22:25" x14ac:dyDescent="0.25">
      <c r="V1334" s="310" t="s">
        <v>188</v>
      </c>
      <c r="W1334" s="310" t="s">
        <v>5727</v>
      </c>
      <c r="X1334" s="310" t="s">
        <v>5728</v>
      </c>
      <c r="Y1334" s="310" t="s">
        <v>5485</v>
      </c>
    </row>
    <row r="1335" spans="22:25" x14ac:dyDescent="0.25">
      <c r="V1335" s="310" t="s">
        <v>188</v>
      </c>
      <c r="W1335" s="310" t="s">
        <v>5729</v>
      </c>
      <c r="X1335" s="310" t="s">
        <v>5730</v>
      </c>
      <c r="Y1335" s="310" t="s">
        <v>4824</v>
      </c>
    </row>
    <row r="1336" spans="22:25" x14ac:dyDescent="0.25">
      <c r="V1336" s="310" t="s">
        <v>188</v>
      </c>
      <c r="W1336" s="310" t="s">
        <v>5731</v>
      </c>
      <c r="X1336" s="310" t="s">
        <v>5732</v>
      </c>
      <c r="Y1336" s="310" t="s">
        <v>5485</v>
      </c>
    </row>
    <row r="1337" spans="22:25" x14ac:dyDescent="0.25">
      <c r="V1337" s="310" t="s">
        <v>188</v>
      </c>
      <c r="W1337" s="310" t="s">
        <v>5733</v>
      </c>
      <c r="X1337" s="310" t="s">
        <v>5734</v>
      </c>
      <c r="Y1337" s="310" t="s">
        <v>2849</v>
      </c>
    </row>
    <row r="1338" spans="22:25" x14ac:dyDescent="0.25">
      <c r="V1338" s="310" t="s">
        <v>188</v>
      </c>
      <c r="W1338" s="310" t="s">
        <v>5735</v>
      </c>
      <c r="X1338" s="310" t="s">
        <v>5736</v>
      </c>
      <c r="Y1338" s="310" t="s">
        <v>5485</v>
      </c>
    </row>
    <row r="1339" spans="22:25" x14ac:dyDescent="0.25">
      <c r="V1339" s="310" t="s">
        <v>188</v>
      </c>
      <c r="W1339" s="310" t="s">
        <v>5737</v>
      </c>
      <c r="X1339" s="310" t="s">
        <v>5738</v>
      </c>
      <c r="Y1339" s="310" t="s">
        <v>2849</v>
      </c>
    </row>
    <row r="1340" spans="22:25" x14ac:dyDescent="0.25">
      <c r="V1340" s="310" t="s">
        <v>188</v>
      </c>
      <c r="W1340" s="310" t="s">
        <v>5739</v>
      </c>
      <c r="X1340" s="310" t="s">
        <v>5740</v>
      </c>
      <c r="Y1340" s="310" t="s">
        <v>5478</v>
      </c>
    </row>
    <row r="1341" spans="22:25" x14ac:dyDescent="0.25">
      <c r="V1341" s="310" t="s">
        <v>188</v>
      </c>
      <c r="W1341" s="310" t="s">
        <v>5741</v>
      </c>
      <c r="X1341" s="310" t="s">
        <v>5742</v>
      </c>
      <c r="Y1341" s="310" t="s">
        <v>5478</v>
      </c>
    </row>
    <row r="1342" spans="22:25" x14ac:dyDescent="0.25">
      <c r="V1342" s="310" t="s">
        <v>188</v>
      </c>
      <c r="W1342" s="310" t="s">
        <v>5743</v>
      </c>
      <c r="X1342" s="310" t="s">
        <v>5744</v>
      </c>
      <c r="Y1342" s="310" t="s">
        <v>5485</v>
      </c>
    </row>
    <row r="1343" spans="22:25" x14ac:dyDescent="0.25">
      <c r="V1343" s="310" t="s">
        <v>188</v>
      </c>
      <c r="W1343" s="310" t="s">
        <v>5745</v>
      </c>
      <c r="X1343" s="310" t="s">
        <v>5746</v>
      </c>
      <c r="Y1343" s="310" t="s">
        <v>2849</v>
      </c>
    </row>
    <row r="1344" spans="22:25" x14ac:dyDescent="0.25">
      <c r="V1344" s="310" t="s">
        <v>188</v>
      </c>
      <c r="W1344" s="310" t="s">
        <v>5747</v>
      </c>
      <c r="X1344" s="310" t="s">
        <v>5748</v>
      </c>
      <c r="Y1344" s="310" t="s">
        <v>5478</v>
      </c>
    </row>
    <row r="1345" spans="22:25" x14ac:dyDescent="0.25">
      <c r="V1345" s="310" t="s">
        <v>188</v>
      </c>
      <c r="W1345" s="310" t="s">
        <v>5749</v>
      </c>
      <c r="X1345" s="310" t="s">
        <v>5750</v>
      </c>
      <c r="Y1345" s="310" t="s">
        <v>5478</v>
      </c>
    </row>
    <row r="1346" spans="22:25" x14ac:dyDescent="0.25">
      <c r="V1346" s="310" t="s">
        <v>188</v>
      </c>
      <c r="W1346" s="310" t="s">
        <v>5751</v>
      </c>
      <c r="X1346" s="310" t="s">
        <v>5752</v>
      </c>
      <c r="Y1346" s="310" t="s">
        <v>2849</v>
      </c>
    </row>
    <row r="1347" spans="22:25" x14ac:dyDescent="0.25">
      <c r="V1347" s="310" t="s">
        <v>188</v>
      </c>
      <c r="W1347" s="310" t="s">
        <v>5753</v>
      </c>
      <c r="X1347" s="310" t="s">
        <v>5754</v>
      </c>
      <c r="Y1347" s="310" t="s">
        <v>5485</v>
      </c>
    </row>
    <row r="1348" spans="22:25" x14ac:dyDescent="0.25">
      <c r="V1348" s="310" t="s">
        <v>188</v>
      </c>
      <c r="W1348" s="310" t="s">
        <v>5755</v>
      </c>
      <c r="X1348" s="310" t="s">
        <v>5756</v>
      </c>
      <c r="Y1348" s="310" t="s">
        <v>5478</v>
      </c>
    </row>
    <row r="1349" spans="22:25" x14ac:dyDescent="0.25">
      <c r="V1349" s="310" t="s">
        <v>188</v>
      </c>
      <c r="W1349" s="310" t="s">
        <v>5757</v>
      </c>
      <c r="X1349" s="310" t="s">
        <v>5758</v>
      </c>
      <c r="Y1349" s="310" t="s">
        <v>5485</v>
      </c>
    </row>
    <row r="1350" spans="22:25" x14ac:dyDescent="0.25">
      <c r="V1350" s="310" t="s">
        <v>188</v>
      </c>
      <c r="W1350" s="310" t="s">
        <v>3554</v>
      </c>
      <c r="X1350" s="310" t="s">
        <v>5759</v>
      </c>
      <c r="Y1350" s="310" t="s">
        <v>5485</v>
      </c>
    </row>
    <row r="1351" spans="22:25" x14ac:dyDescent="0.25">
      <c r="V1351" s="310" t="s">
        <v>188</v>
      </c>
      <c r="W1351" s="310" t="s">
        <v>5760</v>
      </c>
      <c r="X1351" s="310" t="s">
        <v>5761</v>
      </c>
      <c r="Y1351" s="310" t="s">
        <v>5485</v>
      </c>
    </row>
    <row r="1352" spans="22:25" x14ac:dyDescent="0.25">
      <c r="V1352" s="310" t="s">
        <v>188</v>
      </c>
      <c r="W1352" s="310" t="s">
        <v>5762</v>
      </c>
      <c r="X1352" s="310" t="s">
        <v>5763</v>
      </c>
      <c r="Y1352" s="310" t="s">
        <v>5485</v>
      </c>
    </row>
    <row r="1353" spans="22:25" x14ac:dyDescent="0.25">
      <c r="V1353" s="310" t="s">
        <v>188</v>
      </c>
      <c r="W1353" s="310" t="s">
        <v>5764</v>
      </c>
      <c r="X1353" s="310" t="s">
        <v>5765</v>
      </c>
      <c r="Y1353" s="310" t="s">
        <v>5485</v>
      </c>
    </row>
    <row r="1354" spans="22:25" x14ac:dyDescent="0.25">
      <c r="V1354" s="310" t="s">
        <v>188</v>
      </c>
      <c r="W1354" s="310" t="s">
        <v>5766</v>
      </c>
      <c r="X1354" s="310" t="s">
        <v>5767</v>
      </c>
      <c r="Y1354" s="310" t="s">
        <v>5485</v>
      </c>
    </row>
    <row r="1355" spans="22:25" x14ac:dyDescent="0.25">
      <c r="V1355" s="310" t="s">
        <v>188</v>
      </c>
      <c r="W1355" s="310" t="s">
        <v>5768</v>
      </c>
      <c r="X1355" s="310" t="s">
        <v>5769</v>
      </c>
      <c r="Y1355" s="310" t="s">
        <v>5478</v>
      </c>
    </row>
    <row r="1356" spans="22:25" x14ac:dyDescent="0.25">
      <c r="V1356" s="310" t="s">
        <v>188</v>
      </c>
      <c r="W1356" s="310" t="s">
        <v>5770</v>
      </c>
      <c r="X1356" s="310" t="s">
        <v>5771</v>
      </c>
      <c r="Y1356" s="310" t="s">
        <v>5485</v>
      </c>
    </row>
    <row r="1357" spans="22:25" x14ac:dyDescent="0.25">
      <c r="V1357" s="310" t="s">
        <v>188</v>
      </c>
      <c r="W1357" s="310" t="s">
        <v>5772</v>
      </c>
      <c r="X1357" s="310" t="s">
        <v>5773</v>
      </c>
      <c r="Y1357" s="310" t="s">
        <v>5478</v>
      </c>
    </row>
    <row r="1358" spans="22:25" x14ac:dyDescent="0.25">
      <c r="V1358" s="310" t="s">
        <v>188</v>
      </c>
      <c r="W1358" s="310" t="s">
        <v>5774</v>
      </c>
      <c r="X1358" s="310" t="s">
        <v>5775</v>
      </c>
      <c r="Y1358" s="310" t="s">
        <v>5485</v>
      </c>
    </row>
    <row r="1359" spans="22:25" x14ac:dyDescent="0.25">
      <c r="V1359" s="310" t="s">
        <v>188</v>
      </c>
      <c r="W1359" s="310" t="s">
        <v>5776</v>
      </c>
      <c r="X1359" s="310" t="s">
        <v>5777</v>
      </c>
      <c r="Y1359" s="310" t="s">
        <v>5478</v>
      </c>
    </row>
    <row r="1360" spans="22:25" x14ac:dyDescent="0.25">
      <c r="V1360" s="310" t="s">
        <v>188</v>
      </c>
      <c r="W1360" s="310" t="s">
        <v>5778</v>
      </c>
      <c r="X1360" s="310" t="s">
        <v>5779</v>
      </c>
      <c r="Y1360" s="310" t="s">
        <v>5478</v>
      </c>
    </row>
    <row r="1361" spans="22:25" x14ac:dyDescent="0.25">
      <c r="V1361" s="310" t="s">
        <v>188</v>
      </c>
      <c r="W1361" s="310" t="s">
        <v>5780</v>
      </c>
      <c r="X1361" s="310" t="s">
        <v>5781</v>
      </c>
      <c r="Y1361" s="310" t="s">
        <v>5478</v>
      </c>
    </row>
    <row r="1362" spans="22:25" x14ac:dyDescent="0.25">
      <c r="V1362" s="310" t="s">
        <v>188</v>
      </c>
      <c r="W1362" s="310" t="s">
        <v>5782</v>
      </c>
      <c r="X1362" s="310" t="s">
        <v>5783</v>
      </c>
      <c r="Y1362" s="310" t="s">
        <v>5485</v>
      </c>
    </row>
    <row r="1363" spans="22:25" x14ac:dyDescent="0.25">
      <c r="V1363" s="310" t="s">
        <v>188</v>
      </c>
      <c r="W1363" s="310" t="s">
        <v>5784</v>
      </c>
      <c r="X1363" s="310" t="s">
        <v>5785</v>
      </c>
      <c r="Y1363" s="310" t="s">
        <v>5478</v>
      </c>
    </row>
    <row r="1364" spans="22:25" x14ac:dyDescent="0.25">
      <c r="V1364" s="310" t="s">
        <v>188</v>
      </c>
      <c r="W1364" s="310" t="s">
        <v>5786</v>
      </c>
      <c r="X1364" s="310" t="s">
        <v>5787</v>
      </c>
      <c r="Y1364" s="310" t="s">
        <v>5478</v>
      </c>
    </row>
    <row r="1365" spans="22:25" x14ac:dyDescent="0.25">
      <c r="V1365" s="310" t="s">
        <v>188</v>
      </c>
      <c r="W1365" s="310" t="s">
        <v>5788</v>
      </c>
      <c r="X1365" s="310" t="s">
        <v>5789</v>
      </c>
      <c r="Y1365" s="310" t="s">
        <v>5478</v>
      </c>
    </row>
    <row r="1366" spans="22:25" x14ac:dyDescent="0.25">
      <c r="V1366" s="310" t="s">
        <v>188</v>
      </c>
      <c r="W1366" s="310" t="s">
        <v>5790</v>
      </c>
      <c r="X1366" s="310" t="s">
        <v>5791</v>
      </c>
      <c r="Y1366" s="310" t="s">
        <v>2849</v>
      </c>
    </row>
    <row r="1367" spans="22:25" x14ac:dyDescent="0.25">
      <c r="V1367" s="310" t="s">
        <v>188</v>
      </c>
      <c r="W1367" s="310" t="s">
        <v>5792</v>
      </c>
      <c r="X1367" s="310" t="s">
        <v>5793</v>
      </c>
      <c r="Y1367" s="310" t="s">
        <v>5478</v>
      </c>
    </row>
    <row r="1368" spans="22:25" x14ac:dyDescent="0.25">
      <c r="V1368" s="310" t="s">
        <v>188</v>
      </c>
      <c r="W1368" s="310" t="s">
        <v>5794</v>
      </c>
      <c r="X1368" s="310" t="s">
        <v>5795</v>
      </c>
      <c r="Y1368" s="310" t="s">
        <v>5485</v>
      </c>
    </row>
    <row r="1369" spans="22:25" x14ac:dyDescent="0.25">
      <c r="V1369" s="310" t="s">
        <v>188</v>
      </c>
      <c r="W1369" s="310" t="s">
        <v>5796</v>
      </c>
      <c r="X1369" s="310" t="s">
        <v>5797</v>
      </c>
      <c r="Y1369" s="310" t="s">
        <v>5478</v>
      </c>
    </row>
    <row r="1370" spans="22:25" x14ac:dyDescent="0.25">
      <c r="V1370" s="310" t="s">
        <v>188</v>
      </c>
      <c r="W1370" s="310" t="s">
        <v>3656</v>
      </c>
      <c r="X1370" s="310" t="s">
        <v>5798</v>
      </c>
      <c r="Y1370" s="310" t="s">
        <v>5478</v>
      </c>
    </row>
    <row r="1371" spans="22:25" x14ac:dyDescent="0.25">
      <c r="V1371" s="310" t="s">
        <v>188</v>
      </c>
      <c r="W1371" s="310" t="s">
        <v>5239</v>
      </c>
      <c r="X1371" s="310" t="s">
        <v>5799</v>
      </c>
      <c r="Y1371" s="310" t="s">
        <v>5485</v>
      </c>
    </row>
    <row r="1372" spans="22:25" x14ac:dyDescent="0.25">
      <c r="V1372" s="310" t="s">
        <v>188</v>
      </c>
      <c r="W1372" s="310" t="s">
        <v>5800</v>
      </c>
      <c r="X1372" s="310" t="s">
        <v>5801</v>
      </c>
      <c r="Y1372" s="310" t="s">
        <v>5478</v>
      </c>
    </row>
    <row r="1373" spans="22:25" x14ac:dyDescent="0.25">
      <c r="V1373" s="310" t="s">
        <v>188</v>
      </c>
      <c r="W1373" s="310" t="s">
        <v>5802</v>
      </c>
      <c r="X1373" s="310" t="s">
        <v>5803</v>
      </c>
      <c r="Y1373" s="310" t="s">
        <v>5478</v>
      </c>
    </row>
    <row r="1374" spans="22:25" x14ac:dyDescent="0.25">
      <c r="V1374" s="310" t="s">
        <v>188</v>
      </c>
      <c r="W1374" s="310" t="s">
        <v>5804</v>
      </c>
      <c r="X1374" s="310" t="s">
        <v>5805</v>
      </c>
      <c r="Y1374" s="310" t="s">
        <v>5485</v>
      </c>
    </row>
    <row r="1375" spans="22:25" x14ac:dyDescent="0.25">
      <c r="V1375" s="310" t="s">
        <v>188</v>
      </c>
      <c r="W1375" s="310" t="s">
        <v>5806</v>
      </c>
      <c r="X1375" s="310" t="s">
        <v>5807</v>
      </c>
      <c r="Y1375" s="310" t="s">
        <v>5478</v>
      </c>
    </row>
    <row r="1376" spans="22:25" x14ac:dyDescent="0.25">
      <c r="V1376" s="310" t="s">
        <v>188</v>
      </c>
      <c r="W1376" s="310" t="s">
        <v>5808</v>
      </c>
      <c r="X1376" s="310" t="s">
        <v>5809</v>
      </c>
      <c r="Y1376" s="310" t="s">
        <v>5478</v>
      </c>
    </row>
    <row r="1377" spans="22:25" x14ac:dyDescent="0.25">
      <c r="V1377" s="310" t="s">
        <v>188</v>
      </c>
      <c r="W1377" s="310" t="s">
        <v>5810</v>
      </c>
      <c r="X1377" s="310" t="s">
        <v>5811</v>
      </c>
      <c r="Y1377" s="310" t="s">
        <v>5478</v>
      </c>
    </row>
    <row r="1378" spans="22:25" x14ac:dyDescent="0.25">
      <c r="V1378" s="310" t="s">
        <v>188</v>
      </c>
      <c r="W1378" s="310" t="s">
        <v>3704</v>
      </c>
      <c r="X1378" s="310" t="s">
        <v>5812</v>
      </c>
      <c r="Y1378" s="310" t="s">
        <v>2849</v>
      </c>
    </row>
    <row r="1379" spans="22:25" x14ac:dyDescent="0.25">
      <c r="V1379" s="310" t="s">
        <v>188</v>
      </c>
      <c r="W1379" s="310" t="s">
        <v>5813</v>
      </c>
      <c r="X1379" s="310" t="s">
        <v>5814</v>
      </c>
      <c r="Y1379" s="310" t="s">
        <v>5485</v>
      </c>
    </row>
    <row r="1380" spans="22:25" x14ac:dyDescent="0.25">
      <c r="V1380" s="310" t="s">
        <v>188</v>
      </c>
      <c r="W1380" s="310" t="s">
        <v>5815</v>
      </c>
      <c r="X1380" s="310" t="s">
        <v>5816</v>
      </c>
      <c r="Y1380" s="310" t="s">
        <v>2849</v>
      </c>
    </row>
    <row r="1381" spans="22:25" x14ac:dyDescent="0.25">
      <c r="V1381" s="310" t="s">
        <v>188</v>
      </c>
      <c r="W1381" s="310" t="s">
        <v>5817</v>
      </c>
      <c r="X1381" s="310" t="s">
        <v>5818</v>
      </c>
      <c r="Y1381" s="310" t="s">
        <v>5485</v>
      </c>
    </row>
    <row r="1382" spans="22:25" x14ac:dyDescent="0.25">
      <c r="V1382" s="310" t="s">
        <v>188</v>
      </c>
      <c r="W1382" s="310" t="s">
        <v>5819</v>
      </c>
      <c r="X1382" s="310" t="s">
        <v>5820</v>
      </c>
      <c r="Y1382" s="310" t="s">
        <v>5478</v>
      </c>
    </row>
    <row r="1383" spans="22:25" x14ac:dyDescent="0.25">
      <c r="V1383" s="310" t="s">
        <v>188</v>
      </c>
      <c r="W1383" s="310" t="s">
        <v>5821</v>
      </c>
      <c r="X1383" s="310" t="s">
        <v>5822</v>
      </c>
      <c r="Y1383" s="310" t="s">
        <v>5485</v>
      </c>
    </row>
    <row r="1384" spans="22:25" x14ac:dyDescent="0.25">
      <c r="V1384" s="310" t="s">
        <v>188</v>
      </c>
      <c r="W1384" s="310" t="s">
        <v>5823</v>
      </c>
      <c r="X1384" s="310" t="s">
        <v>5824</v>
      </c>
      <c r="Y1384" s="310" t="s">
        <v>5478</v>
      </c>
    </row>
    <row r="1385" spans="22:25" x14ac:dyDescent="0.25">
      <c r="V1385" s="310" t="s">
        <v>188</v>
      </c>
      <c r="W1385" s="310" t="s">
        <v>5825</v>
      </c>
      <c r="X1385" s="310" t="s">
        <v>5826</v>
      </c>
      <c r="Y1385" s="310" t="s">
        <v>2849</v>
      </c>
    </row>
    <row r="1386" spans="22:25" x14ac:dyDescent="0.25">
      <c r="V1386" s="310" t="s">
        <v>188</v>
      </c>
      <c r="W1386" s="310" t="s">
        <v>5827</v>
      </c>
      <c r="X1386" s="310" t="s">
        <v>5828</v>
      </c>
      <c r="Y1386" s="310" t="s">
        <v>5485</v>
      </c>
    </row>
    <row r="1387" spans="22:25" x14ac:dyDescent="0.25">
      <c r="V1387" s="310" t="s">
        <v>188</v>
      </c>
      <c r="W1387" s="310" t="s">
        <v>5829</v>
      </c>
      <c r="X1387" s="310" t="s">
        <v>5830</v>
      </c>
      <c r="Y1387" s="310" t="s">
        <v>5478</v>
      </c>
    </row>
    <row r="1388" spans="22:25" x14ac:dyDescent="0.25">
      <c r="V1388" s="310" t="s">
        <v>188</v>
      </c>
      <c r="W1388" s="310" t="s">
        <v>5831</v>
      </c>
      <c r="X1388" s="310" t="s">
        <v>5832</v>
      </c>
      <c r="Y1388" s="310" t="s">
        <v>5485</v>
      </c>
    </row>
    <row r="1389" spans="22:25" x14ac:dyDescent="0.25">
      <c r="V1389" s="310" t="s">
        <v>188</v>
      </c>
      <c r="W1389" s="310" t="s">
        <v>5833</v>
      </c>
      <c r="X1389" s="310" t="s">
        <v>5834</v>
      </c>
      <c r="Y1389" s="310" t="s">
        <v>5485</v>
      </c>
    </row>
    <row r="1390" spans="22:25" x14ac:dyDescent="0.25">
      <c r="V1390" s="310" t="s">
        <v>188</v>
      </c>
      <c r="W1390" s="310" t="s">
        <v>5835</v>
      </c>
      <c r="X1390" s="310" t="s">
        <v>5836</v>
      </c>
      <c r="Y1390" s="310" t="s">
        <v>5478</v>
      </c>
    </row>
    <row r="1391" spans="22:25" x14ac:dyDescent="0.25">
      <c r="V1391" s="310" t="s">
        <v>188</v>
      </c>
      <c r="W1391" s="310" t="s">
        <v>5837</v>
      </c>
      <c r="X1391" s="310" t="s">
        <v>5838</v>
      </c>
      <c r="Y1391" s="310" t="s">
        <v>5478</v>
      </c>
    </row>
    <row r="1392" spans="22:25" x14ac:dyDescent="0.25">
      <c r="V1392" s="310" t="s">
        <v>188</v>
      </c>
      <c r="W1392" s="310" t="s">
        <v>5839</v>
      </c>
      <c r="X1392" s="310" t="s">
        <v>5840</v>
      </c>
      <c r="Y1392" s="310" t="s">
        <v>5485</v>
      </c>
    </row>
    <row r="1393" spans="22:25" x14ac:dyDescent="0.25">
      <c r="V1393" s="310" t="s">
        <v>188</v>
      </c>
      <c r="W1393" s="310" t="s">
        <v>5841</v>
      </c>
      <c r="X1393" s="310" t="s">
        <v>5842</v>
      </c>
      <c r="Y1393" s="310" t="s">
        <v>5485</v>
      </c>
    </row>
    <row r="1394" spans="22:25" x14ac:dyDescent="0.25">
      <c r="V1394" s="310" t="s">
        <v>188</v>
      </c>
      <c r="W1394" s="310" t="s">
        <v>5843</v>
      </c>
      <c r="X1394" s="310" t="s">
        <v>5844</v>
      </c>
      <c r="Y1394" s="310" t="s">
        <v>5485</v>
      </c>
    </row>
    <row r="1395" spans="22:25" x14ac:dyDescent="0.25">
      <c r="V1395" s="310" t="s">
        <v>188</v>
      </c>
      <c r="W1395" s="310" t="s">
        <v>5845</v>
      </c>
      <c r="X1395" s="310" t="s">
        <v>5846</v>
      </c>
      <c r="Y1395" s="310" t="s">
        <v>5485</v>
      </c>
    </row>
    <row r="1396" spans="22:25" x14ac:dyDescent="0.25">
      <c r="V1396" s="310" t="s">
        <v>188</v>
      </c>
      <c r="W1396" s="310" t="s">
        <v>5847</v>
      </c>
      <c r="X1396" s="310" t="s">
        <v>5848</v>
      </c>
      <c r="Y1396" s="310" t="s">
        <v>5478</v>
      </c>
    </row>
    <row r="1397" spans="22:25" x14ac:dyDescent="0.25">
      <c r="V1397" s="310" t="s">
        <v>188</v>
      </c>
      <c r="W1397" s="310" t="s">
        <v>5849</v>
      </c>
      <c r="X1397" s="310" t="s">
        <v>5850</v>
      </c>
      <c r="Y1397" s="310" t="s">
        <v>5478</v>
      </c>
    </row>
    <row r="1398" spans="22:25" x14ac:dyDescent="0.25">
      <c r="V1398" s="310" t="s">
        <v>188</v>
      </c>
      <c r="W1398" s="310" t="s">
        <v>5851</v>
      </c>
      <c r="X1398" s="310" t="s">
        <v>5852</v>
      </c>
      <c r="Y1398" s="310" t="s">
        <v>5485</v>
      </c>
    </row>
    <row r="1399" spans="22:25" x14ac:dyDescent="0.25">
      <c r="V1399" s="310" t="s">
        <v>188</v>
      </c>
      <c r="W1399" s="310" t="s">
        <v>2804</v>
      </c>
      <c r="X1399" s="310" t="s">
        <v>5853</v>
      </c>
      <c r="Y1399" s="310" t="s">
        <v>2849</v>
      </c>
    </row>
    <row r="1400" spans="22:25" x14ac:dyDescent="0.25">
      <c r="V1400" s="310" t="s">
        <v>188</v>
      </c>
      <c r="W1400" s="310" t="s">
        <v>5854</v>
      </c>
      <c r="X1400" s="310" t="s">
        <v>5855</v>
      </c>
      <c r="Y1400" s="310" t="s">
        <v>5485</v>
      </c>
    </row>
    <row r="1401" spans="22:25" x14ac:dyDescent="0.25">
      <c r="V1401" s="310" t="s">
        <v>188</v>
      </c>
      <c r="W1401" s="310" t="s">
        <v>5856</v>
      </c>
      <c r="X1401" s="310" t="s">
        <v>5857</v>
      </c>
      <c r="Y1401" s="310" t="s">
        <v>5478</v>
      </c>
    </row>
    <row r="1402" spans="22:25" x14ac:dyDescent="0.25">
      <c r="V1402" s="310" t="s">
        <v>188</v>
      </c>
      <c r="W1402" s="310" t="s">
        <v>5858</v>
      </c>
      <c r="X1402" s="310" t="s">
        <v>5859</v>
      </c>
      <c r="Y1402" s="310" t="s">
        <v>5478</v>
      </c>
    </row>
    <row r="1403" spans="22:25" x14ac:dyDescent="0.25">
      <c r="V1403" s="310" t="s">
        <v>188</v>
      </c>
      <c r="W1403" s="310" t="s">
        <v>5860</v>
      </c>
      <c r="X1403" s="310" t="s">
        <v>5861</v>
      </c>
      <c r="Y1403" s="310" t="s">
        <v>5478</v>
      </c>
    </row>
    <row r="1404" spans="22:25" x14ac:dyDescent="0.25">
      <c r="V1404" s="310" t="s">
        <v>188</v>
      </c>
      <c r="W1404" s="310" t="s">
        <v>5862</v>
      </c>
      <c r="X1404" s="310" t="s">
        <v>5863</v>
      </c>
      <c r="Y1404" s="310" t="s">
        <v>5485</v>
      </c>
    </row>
    <row r="1405" spans="22:25" x14ac:dyDescent="0.25">
      <c r="V1405" s="310" t="s">
        <v>188</v>
      </c>
      <c r="W1405" s="310" t="s">
        <v>5864</v>
      </c>
      <c r="X1405" s="310" t="s">
        <v>5865</v>
      </c>
      <c r="Y1405" s="310" t="s">
        <v>5478</v>
      </c>
    </row>
    <row r="1406" spans="22:25" x14ac:dyDescent="0.25">
      <c r="V1406" s="310" t="s">
        <v>188</v>
      </c>
      <c r="W1406" s="310" t="s">
        <v>5866</v>
      </c>
      <c r="X1406" s="310" t="s">
        <v>5867</v>
      </c>
      <c r="Y1406" s="310" t="s">
        <v>5478</v>
      </c>
    </row>
    <row r="1407" spans="22:25" x14ac:dyDescent="0.25">
      <c r="V1407" s="310" t="s">
        <v>188</v>
      </c>
      <c r="W1407" s="310" t="s">
        <v>5868</v>
      </c>
      <c r="X1407" s="310" t="s">
        <v>5869</v>
      </c>
      <c r="Y1407" s="310" t="s">
        <v>5478</v>
      </c>
    </row>
    <row r="1408" spans="22:25" x14ac:dyDescent="0.25">
      <c r="V1408" s="310" t="s">
        <v>188</v>
      </c>
      <c r="W1408" s="310" t="s">
        <v>5870</v>
      </c>
      <c r="X1408" s="310" t="s">
        <v>5871</v>
      </c>
      <c r="Y1408" s="310" t="s">
        <v>5478</v>
      </c>
    </row>
    <row r="1409" spans="22:25" x14ac:dyDescent="0.25">
      <c r="V1409" s="310" t="s">
        <v>188</v>
      </c>
      <c r="W1409" s="310" t="s">
        <v>5872</v>
      </c>
      <c r="X1409" s="310" t="s">
        <v>5873</v>
      </c>
      <c r="Y1409" s="310" t="s">
        <v>5478</v>
      </c>
    </row>
    <row r="1410" spans="22:25" x14ac:dyDescent="0.25">
      <c r="V1410" s="310" t="s">
        <v>188</v>
      </c>
      <c r="W1410" s="310" t="s">
        <v>5874</v>
      </c>
      <c r="X1410" s="310" t="s">
        <v>5875</v>
      </c>
      <c r="Y1410" s="310" t="s">
        <v>5485</v>
      </c>
    </row>
    <row r="1411" spans="22:25" x14ac:dyDescent="0.25">
      <c r="V1411" s="310" t="s">
        <v>188</v>
      </c>
      <c r="W1411" s="310" t="s">
        <v>5876</v>
      </c>
      <c r="X1411" s="310" t="s">
        <v>5877</v>
      </c>
      <c r="Y1411" s="310" t="s">
        <v>5485</v>
      </c>
    </row>
    <row r="1412" spans="22:25" x14ac:dyDescent="0.25">
      <c r="V1412" s="310" t="s">
        <v>188</v>
      </c>
      <c r="W1412" s="310" t="s">
        <v>5878</v>
      </c>
      <c r="X1412" s="310" t="s">
        <v>5879</v>
      </c>
      <c r="Y1412" s="310" t="s">
        <v>2849</v>
      </c>
    </row>
    <row r="1413" spans="22:25" x14ac:dyDescent="0.25">
      <c r="V1413" s="310" t="s">
        <v>188</v>
      </c>
      <c r="W1413" s="310" t="s">
        <v>5880</v>
      </c>
      <c r="X1413" s="310" t="s">
        <v>5881</v>
      </c>
      <c r="Y1413" s="310" t="s">
        <v>5478</v>
      </c>
    </row>
    <row r="1414" spans="22:25" x14ac:dyDescent="0.25">
      <c r="V1414" s="310" t="s">
        <v>188</v>
      </c>
      <c r="W1414" s="310" t="s">
        <v>5882</v>
      </c>
      <c r="X1414" s="310" t="s">
        <v>5883</v>
      </c>
      <c r="Y1414" s="310" t="s">
        <v>5485</v>
      </c>
    </row>
    <row r="1415" spans="22:25" x14ac:dyDescent="0.25">
      <c r="V1415" s="310" t="s">
        <v>188</v>
      </c>
      <c r="W1415" s="310" t="s">
        <v>5884</v>
      </c>
      <c r="X1415" s="310" t="s">
        <v>5885</v>
      </c>
      <c r="Y1415" s="310" t="s">
        <v>5485</v>
      </c>
    </row>
    <row r="1416" spans="22:25" x14ac:dyDescent="0.25">
      <c r="V1416" s="310" t="s">
        <v>188</v>
      </c>
      <c r="W1416" s="310" t="s">
        <v>3879</v>
      </c>
      <c r="X1416" s="310" t="s">
        <v>5886</v>
      </c>
      <c r="Y1416" s="310" t="s">
        <v>5478</v>
      </c>
    </row>
    <row r="1417" spans="22:25" x14ac:dyDescent="0.25">
      <c r="V1417" s="310" t="s">
        <v>188</v>
      </c>
      <c r="W1417" s="310" t="s">
        <v>5887</v>
      </c>
      <c r="X1417" s="310" t="s">
        <v>5888</v>
      </c>
      <c r="Y1417" s="310" t="s">
        <v>2849</v>
      </c>
    </row>
    <row r="1418" spans="22:25" x14ac:dyDescent="0.25">
      <c r="V1418" s="310" t="s">
        <v>188</v>
      </c>
      <c r="W1418" s="310" t="s">
        <v>5889</v>
      </c>
      <c r="X1418" s="310" t="s">
        <v>5890</v>
      </c>
      <c r="Y1418" s="310" t="s">
        <v>5485</v>
      </c>
    </row>
    <row r="1419" spans="22:25" x14ac:dyDescent="0.25">
      <c r="V1419" s="310" t="s">
        <v>188</v>
      </c>
      <c r="W1419" s="310" t="s">
        <v>5891</v>
      </c>
      <c r="X1419" s="310" t="s">
        <v>5892</v>
      </c>
      <c r="Y1419" s="310" t="s">
        <v>5478</v>
      </c>
    </row>
    <row r="1420" spans="22:25" x14ac:dyDescent="0.25">
      <c r="V1420" s="310" t="s">
        <v>102</v>
      </c>
      <c r="W1420" s="310">
        <v>1</v>
      </c>
      <c r="X1420" s="310" t="s">
        <v>3786</v>
      </c>
      <c r="Y1420" s="310" t="s">
        <v>2534</v>
      </c>
    </row>
    <row r="1421" spans="22:25" x14ac:dyDescent="0.25">
      <c r="V1421" s="310" t="s">
        <v>102</v>
      </c>
      <c r="W1421" s="310">
        <v>2</v>
      </c>
      <c r="X1421" s="310" t="s">
        <v>5072</v>
      </c>
      <c r="Y1421" s="310" t="s">
        <v>2534</v>
      </c>
    </row>
    <row r="1422" spans="22:25" x14ac:dyDescent="0.25">
      <c r="V1422" s="310" t="s">
        <v>102</v>
      </c>
      <c r="W1422" s="310">
        <v>3</v>
      </c>
      <c r="X1422" s="310" t="s">
        <v>2814</v>
      </c>
      <c r="Y1422" s="310" t="s">
        <v>2534</v>
      </c>
    </row>
    <row r="1423" spans="22:25" x14ac:dyDescent="0.25">
      <c r="V1423" s="310" t="s">
        <v>102</v>
      </c>
      <c r="W1423" s="310">
        <v>4</v>
      </c>
      <c r="X1423" s="310" t="s">
        <v>2818</v>
      </c>
      <c r="Y1423" s="310" t="s">
        <v>2534</v>
      </c>
    </row>
    <row r="1424" spans="22:25" x14ac:dyDescent="0.25">
      <c r="V1424" s="310" t="s">
        <v>102</v>
      </c>
      <c r="W1424" s="310">
        <v>5</v>
      </c>
      <c r="X1424" s="310" t="s">
        <v>5074</v>
      </c>
      <c r="Y1424" s="310" t="s">
        <v>2534</v>
      </c>
    </row>
    <row r="1425" spans="22:25" x14ac:dyDescent="0.25">
      <c r="V1425" s="310" t="s">
        <v>102</v>
      </c>
      <c r="W1425" s="310">
        <v>6</v>
      </c>
      <c r="X1425" s="310" t="s">
        <v>5075</v>
      </c>
      <c r="Y1425" s="310" t="s">
        <v>2534</v>
      </c>
    </row>
    <row r="1426" spans="22:25" x14ac:dyDescent="0.25">
      <c r="V1426" s="310" t="s">
        <v>102</v>
      </c>
      <c r="W1426" s="310">
        <v>10</v>
      </c>
      <c r="X1426" s="310" t="s">
        <v>5893</v>
      </c>
      <c r="Y1426" s="310" t="s">
        <v>2837</v>
      </c>
    </row>
    <row r="1427" spans="22:25" x14ac:dyDescent="0.25">
      <c r="V1427" s="310" t="s">
        <v>96</v>
      </c>
      <c r="W1427" s="310" t="s">
        <v>4717</v>
      </c>
      <c r="X1427" s="310" t="s">
        <v>5894</v>
      </c>
      <c r="Y1427" s="310" t="s">
        <v>3547</v>
      </c>
    </row>
    <row r="1428" spans="22:25" x14ac:dyDescent="0.25">
      <c r="V1428" s="310" t="s">
        <v>96</v>
      </c>
      <c r="W1428" s="310" t="s">
        <v>2569</v>
      </c>
      <c r="X1428" s="310" t="s">
        <v>5895</v>
      </c>
      <c r="Y1428" s="310" t="s">
        <v>3547</v>
      </c>
    </row>
    <row r="1429" spans="22:25" x14ac:dyDescent="0.25">
      <c r="V1429" s="310" t="s">
        <v>96</v>
      </c>
      <c r="W1429" s="310" t="s">
        <v>104</v>
      </c>
      <c r="X1429" s="310" t="s">
        <v>5896</v>
      </c>
      <c r="Y1429" s="310" t="s">
        <v>2922</v>
      </c>
    </row>
    <row r="1430" spans="22:25" x14ac:dyDescent="0.25">
      <c r="V1430" s="310" t="s">
        <v>96</v>
      </c>
      <c r="W1430" s="310" t="s">
        <v>228</v>
      </c>
      <c r="X1430" s="310" t="s">
        <v>5897</v>
      </c>
      <c r="Y1430" s="310" t="s">
        <v>2922</v>
      </c>
    </row>
    <row r="1431" spans="22:25" x14ac:dyDescent="0.25">
      <c r="V1431" s="310" t="s">
        <v>96</v>
      </c>
      <c r="W1431" s="310" t="s">
        <v>4739</v>
      </c>
      <c r="X1431" s="310" t="s">
        <v>5898</v>
      </c>
      <c r="Y1431" s="310" t="s">
        <v>2922</v>
      </c>
    </row>
    <row r="1432" spans="22:25" x14ac:dyDescent="0.25">
      <c r="V1432" s="310" t="s">
        <v>96</v>
      </c>
      <c r="W1432" s="310" t="s">
        <v>5899</v>
      </c>
      <c r="X1432" s="310" t="s">
        <v>5900</v>
      </c>
      <c r="Y1432" s="310" t="s">
        <v>2922</v>
      </c>
    </row>
    <row r="1433" spans="22:25" x14ac:dyDescent="0.25">
      <c r="V1433" s="310" t="s">
        <v>96</v>
      </c>
      <c r="W1433" s="310" t="s">
        <v>308</v>
      </c>
      <c r="X1433" s="310" t="s">
        <v>5901</v>
      </c>
      <c r="Y1433" s="310" t="s">
        <v>2922</v>
      </c>
    </row>
    <row r="1434" spans="22:25" x14ac:dyDescent="0.25">
      <c r="V1434" s="310" t="s">
        <v>96</v>
      </c>
      <c r="W1434" s="310" t="s">
        <v>5902</v>
      </c>
      <c r="X1434" s="310" t="s">
        <v>5903</v>
      </c>
      <c r="Y1434" s="310" t="s">
        <v>2922</v>
      </c>
    </row>
    <row r="1435" spans="22:25" x14ac:dyDescent="0.25">
      <c r="V1435" s="310" t="s">
        <v>96</v>
      </c>
      <c r="W1435" s="310" t="s">
        <v>417</v>
      </c>
      <c r="X1435" s="310" t="s">
        <v>5904</v>
      </c>
      <c r="Y1435" s="310" t="s">
        <v>2922</v>
      </c>
    </row>
    <row r="1436" spans="22:25" x14ac:dyDescent="0.25">
      <c r="V1436" s="310" t="s">
        <v>96</v>
      </c>
      <c r="W1436" s="310" t="s">
        <v>419</v>
      </c>
      <c r="X1436" s="310" t="s">
        <v>5905</v>
      </c>
      <c r="Y1436" s="310" t="s">
        <v>2922</v>
      </c>
    </row>
    <row r="1437" spans="22:25" x14ac:dyDescent="0.25">
      <c r="V1437" s="310" t="s">
        <v>96</v>
      </c>
      <c r="W1437" s="310" t="s">
        <v>438</v>
      </c>
      <c r="X1437" s="310" t="s">
        <v>5906</v>
      </c>
      <c r="Y1437" s="310" t="s">
        <v>2922</v>
      </c>
    </row>
    <row r="1438" spans="22:25" x14ac:dyDescent="0.25">
      <c r="V1438" s="310" t="s">
        <v>96</v>
      </c>
      <c r="W1438" s="310" t="s">
        <v>5907</v>
      </c>
      <c r="X1438" s="310" t="s">
        <v>5908</v>
      </c>
      <c r="Y1438" s="310" t="s">
        <v>1481</v>
      </c>
    </row>
    <row r="1439" spans="22:25" x14ac:dyDescent="0.25">
      <c r="V1439" s="310" t="s">
        <v>98</v>
      </c>
      <c r="W1439" s="310" t="s">
        <v>5306</v>
      </c>
      <c r="X1439" s="310" t="s">
        <v>5909</v>
      </c>
      <c r="Y1439" s="310" t="s">
        <v>2922</v>
      </c>
    </row>
    <row r="1440" spans="22:25" x14ac:dyDescent="0.25">
      <c r="V1440" s="310" t="s">
        <v>98</v>
      </c>
      <c r="W1440" s="310" t="s">
        <v>5910</v>
      </c>
      <c r="X1440" s="310" t="s">
        <v>5911</v>
      </c>
      <c r="Y1440" s="310" t="s">
        <v>2922</v>
      </c>
    </row>
    <row r="1441" spans="22:25" x14ac:dyDescent="0.25">
      <c r="V1441" s="310" t="s">
        <v>98</v>
      </c>
      <c r="W1441" s="310" t="s">
        <v>43</v>
      </c>
      <c r="X1441" s="310" t="s">
        <v>5912</v>
      </c>
      <c r="Y1441" s="310" t="s">
        <v>2922</v>
      </c>
    </row>
    <row r="1442" spans="22:25" x14ac:dyDescent="0.25">
      <c r="V1442" s="310" t="s">
        <v>98</v>
      </c>
      <c r="W1442" s="310" t="s">
        <v>5913</v>
      </c>
      <c r="X1442" s="310" t="s">
        <v>4680</v>
      </c>
      <c r="Y1442" s="310" t="s">
        <v>2922</v>
      </c>
    </row>
    <row r="1443" spans="22:25" x14ac:dyDescent="0.25">
      <c r="V1443" s="310" t="s">
        <v>98</v>
      </c>
      <c r="W1443" s="310" t="s">
        <v>5914</v>
      </c>
      <c r="X1443" s="310" t="s">
        <v>5354</v>
      </c>
      <c r="Y1443" s="310" t="s">
        <v>2922</v>
      </c>
    </row>
    <row r="1444" spans="22:25" x14ac:dyDescent="0.25">
      <c r="V1444" s="310" t="s">
        <v>98</v>
      </c>
      <c r="W1444" s="310" t="s">
        <v>352</v>
      </c>
      <c r="X1444" s="310" t="s">
        <v>5355</v>
      </c>
      <c r="Y1444" s="310" t="s">
        <v>2922</v>
      </c>
    </row>
    <row r="1445" spans="22:25" x14ac:dyDescent="0.25">
      <c r="V1445" s="310" t="s">
        <v>98</v>
      </c>
      <c r="W1445" s="310" t="s">
        <v>464</v>
      </c>
      <c r="X1445" s="310" t="s">
        <v>5915</v>
      </c>
      <c r="Y1445" s="310" t="s">
        <v>2922</v>
      </c>
    </row>
    <row r="1446" spans="22:25" x14ac:dyDescent="0.25">
      <c r="V1446" s="310" t="s">
        <v>98</v>
      </c>
      <c r="W1446" s="310" t="s">
        <v>5916</v>
      </c>
      <c r="X1446" s="310" t="s">
        <v>5917</v>
      </c>
      <c r="Y1446" s="310" t="s">
        <v>2922</v>
      </c>
    </row>
    <row r="1447" spans="22:25" x14ac:dyDescent="0.25">
      <c r="V1447" s="310" t="s">
        <v>98</v>
      </c>
      <c r="W1447" s="310" t="s">
        <v>5918</v>
      </c>
      <c r="X1447" s="310" t="s">
        <v>5919</v>
      </c>
      <c r="Y1447" s="310" t="s">
        <v>2922</v>
      </c>
    </row>
    <row r="1448" spans="22:25" x14ac:dyDescent="0.25">
      <c r="V1448" s="310" t="s">
        <v>98</v>
      </c>
      <c r="W1448" s="310" t="s">
        <v>5920</v>
      </c>
      <c r="X1448" s="310" t="s">
        <v>5357</v>
      </c>
      <c r="Y1448" s="310" t="s">
        <v>2922</v>
      </c>
    </row>
    <row r="1449" spans="22:25" x14ac:dyDescent="0.25">
      <c r="V1449" s="310" t="s">
        <v>101</v>
      </c>
      <c r="W1449" s="310" t="s">
        <v>5921</v>
      </c>
      <c r="X1449" s="310" t="s">
        <v>5922</v>
      </c>
      <c r="Y1449" s="310" t="s">
        <v>3376</v>
      </c>
    </row>
    <row r="1450" spans="22:25" x14ac:dyDescent="0.25">
      <c r="V1450" s="310" t="s">
        <v>101</v>
      </c>
      <c r="W1450" s="310" t="s">
        <v>389</v>
      </c>
      <c r="X1450" s="310" t="s">
        <v>5923</v>
      </c>
      <c r="Y1450" s="310" t="s">
        <v>3376</v>
      </c>
    </row>
    <row r="1451" spans="22:25" x14ac:dyDescent="0.25">
      <c r="V1451" s="310" t="s">
        <v>101</v>
      </c>
      <c r="W1451" s="310" t="s">
        <v>5924</v>
      </c>
      <c r="X1451" s="310" t="s">
        <v>5925</v>
      </c>
      <c r="Y1451" s="310" t="s">
        <v>3376</v>
      </c>
    </row>
    <row r="1452" spans="22:25" x14ac:dyDescent="0.25">
      <c r="V1452" s="310" t="s">
        <v>101</v>
      </c>
      <c r="W1452" s="310" t="s">
        <v>423</v>
      </c>
      <c r="X1452" s="310" t="s">
        <v>5926</v>
      </c>
      <c r="Y1452" s="310" t="s">
        <v>3376</v>
      </c>
    </row>
    <row r="1453" spans="22:25" x14ac:dyDescent="0.25">
      <c r="V1453" s="310" t="s">
        <v>95</v>
      </c>
      <c r="W1453" s="310" t="s">
        <v>2268</v>
      </c>
      <c r="X1453" s="310" t="s">
        <v>5927</v>
      </c>
      <c r="Y1453" s="310" t="s">
        <v>1481</v>
      </c>
    </row>
    <row r="1454" spans="22:25" x14ac:dyDescent="0.25">
      <c r="V1454" s="310" t="s">
        <v>95</v>
      </c>
      <c r="W1454" s="310" t="s">
        <v>3160</v>
      </c>
      <c r="X1454" s="310" t="s">
        <v>5928</v>
      </c>
      <c r="Y1454" s="310" t="s">
        <v>5353</v>
      </c>
    </row>
    <row r="1455" spans="22:25" x14ac:dyDescent="0.25">
      <c r="V1455" s="310" t="s">
        <v>95</v>
      </c>
      <c r="W1455" s="310" t="s">
        <v>3167</v>
      </c>
      <c r="X1455" s="310" t="s">
        <v>5929</v>
      </c>
      <c r="Y1455" s="310" t="s">
        <v>5353</v>
      </c>
    </row>
    <row r="1456" spans="22:25" x14ac:dyDescent="0.25">
      <c r="V1456" s="310" t="s">
        <v>95</v>
      </c>
      <c r="W1456" s="310" t="s">
        <v>3174</v>
      </c>
      <c r="X1456" s="310" t="s">
        <v>5930</v>
      </c>
      <c r="Y1456" s="310" t="s">
        <v>5353</v>
      </c>
    </row>
    <row r="1457" spans="22:25" x14ac:dyDescent="0.25">
      <c r="V1457" s="310" t="s">
        <v>95</v>
      </c>
      <c r="W1457" s="310" t="s">
        <v>3215</v>
      </c>
      <c r="X1457" s="310" t="s">
        <v>5931</v>
      </c>
      <c r="Y1457" s="310" t="s">
        <v>5353</v>
      </c>
    </row>
    <row r="1458" spans="22:25" x14ac:dyDescent="0.25">
      <c r="V1458" s="310" t="s">
        <v>95</v>
      </c>
      <c r="W1458" s="310" t="s">
        <v>3226</v>
      </c>
      <c r="X1458" s="310" t="s">
        <v>5357</v>
      </c>
      <c r="Y1458" s="310" t="s">
        <v>5353</v>
      </c>
    </row>
    <row r="1459" spans="22:25" x14ac:dyDescent="0.25">
      <c r="V1459" s="310" t="s">
        <v>199</v>
      </c>
      <c r="W1459" s="310" t="s">
        <v>36</v>
      </c>
      <c r="X1459" s="310" t="s">
        <v>5932</v>
      </c>
      <c r="Y1459" s="310" t="s">
        <v>4750</v>
      </c>
    </row>
    <row r="1460" spans="22:25" x14ac:dyDescent="0.25">
      <c r="V1460" s="310" t="s">
        <v>199</v>
      </c>
      <c r="W1460" s="310" t="s">
        <v>50</v>
      </c>
      <c r="X1460" s="310" t="s">
        <v>5933</v>
      </c>
      <c r="Y1460" s="310" t="s">
        <v>4750</v>
      </c>
    </row>
    <row r="1461" spans="22:25" x14ac:dyDescent="0.25">
      <c r="V1461" s="310" t="s">
        <v>199</v>
      </c>
      <c r="W1461" s="310" t="s">
        <v>4755</v>
      </c>
      <c r="X1461" s="310" t="s">
        <v>5934</v>
      </c>
      <c r="Y1461" s="310" t="s">
        <v>4750</v>
      </c>
    </row>
    <row r="1462" spans="22:25" x14ac:dyDescent="0.25">
      <c r="V1462" s="310" t="s">
        <v>199</v>
      </c>
      <c r="W1462" s="310" t="s">
        <v>63</v>
      </c>
      <c r="X1462" s="310" t="s">
        <v>5935</v>
      </c>
      <c r="Y1462" s="310" t="s">
        <v>4750</v>
      </c>
    </row>
    <row r="1463" spans="22:25" x14ac:dyDescent="0.25">
      <c r="V1463" s="310" t="s">
        <v>199</v>
      </c>
      <c r="W1463" s="310" t="s">
        <v>5936</v>
      </c>
      <c r="X1463" s="310" t="s">
        <v>5937</v>
      </c>
      <c r="Y1463" s="310" t="s">
        <v>4750</v>
      </c>
    </row>
    <row r="1464" spans="22:25" x14ac:dyDescent="0.25">
      <c r="V1464" s="310" t="s">
        <v>199</v>
      </c>
      <c r="W1464" s="310" t="s">
        <v>5062</v>
      </c>
      <c r="X1464" s="310" t="s">
        <v>5938</v>
      </c>
      <c r="Y1464" s="310" t="s">
        <v>4750</v>
      </c>
    </row>
    <row r="1465" spans="22:25" x14ac:dyDescent="0.25">
      <c r="V1465" s="310" t="s">
        <v>199</v>
      </c>
      <c r="W1465" s="310" t="s">
        <v>5939</v>
      </c>
      <c r="X1465" s="310" t="s">
        <v>5940</v>
      </c>
      <c r="Y1465" s="310" t="s">
        <v>4750</v>
      </c>
    </row>
    <row r="1466" spans="22:25" x14ac:dyDescent="0.25">
      <c r="V1466" s="310" t="s">
        <v>199</v>
      </c>
      <c r="W1466" s="310" t="s">
        <v>2580</v>
      </c>
      <c r="X1466" s="310" t="s">
        <v>5941</v>
      </c>
      <c r="Y1466" s="310" t="s">
        <v>4750</v>
      </c>
    </row>
    <row r="1467" spans="22:25" x14ac:dyDescent="0.25">
      <c r="V1467" s="310" t="s">
        <v>199</v>
      </c>
      <c r="W1467" s="310" t="s">
        <v>5942</v>
      </c>
      <c r="X1467" s="310" t="s">
        <v>5943</v>
      </c>
      <c r="Y1467" s="310" t="s">
        <v>4750</v>
      </c>
    </row>
    <row r="1468" spans="22:25" x14ac:dyDescent="0.25">
      <c r="V1468" s="310" t="s">
        <v>199</v>
      </c>
      <c r="W1468" s="310" t="s">
        <v>87</v>
      </c>
      <c r="X1468" s="310" t="s">
        <v>5944</v>
      </c>
      <c r="Y1468" s="310" t="s">
        <v>4750</v>
      </c>
    </row>
    <row r="1469" spans="22:25" x14ac:dyDescent="0.25">
      <c r="V1469" s="310" t="s">
        <v>199</v>
      </c>
      <c r="W1469" s="310" t="s">
        <v>90</v>
      </c>
      <c r="X1469" s="310" t="s">
        <v>5945</v>
      </c>
      <c r="Y1469" s="310" t="s">
        <v>4750</v>
      </c>
    </row>
    <row r="1470" spans="22:25" x14ac:dyDescent="0.25">
      <c r="V1470" s="310" t="s">
        <v>199</v>
      </c>
      <c r="W1470" s="310" t="s">
        <v>94</v>
      </c>
      <c r="X1470" s="310" t="s">
        <v>5946</v>
      </c>
      <c r="Y1470" s="310" t="s">
        <v>4750</v>
      </c>
    </row>
    <row r="1471" spans="22:25" x14ac:dyDescent="0.25">
      <c r="V1471" s="310" t="s">
        <v>199</v>
      </c>
      <c r="W1471" s="310" t="s">
        <v>104</v>
      </c>
      <c r="X1471" s="310" t="s">
        <v>5947</v>
      </c>
      <c r="Y1471" s="310" t="s">
        <v>4750</v>
      </c>
    </row>
    <row r="1472" spans="22:25" x14ac:dyDescent="0.25">
      <c r="V1472" s="310" t="s">
        <v>199</v>
      </c>
      <c r="W1472" s="310" t="s">
        <v>4739</v>
      </c>
      <c r="X1472" s="310" t="s">
        <v>5948</v>
      </c>
      <c r="Y1472" s="310" t="s">
        <v>4750</v>
      </c>
    </row>
    <row r="1473" spans="22:25" x14ac:dyDescent="0.25">
      <c r="V1473" s="310" t="s">
        <v>199</v>
      </c>
      <c r="W1473" s="310" t="s">
        <v>4761</v>
      </c>
      <c r="X1473" s="310" t="s">
        <v>5949</v>
      </c>
      <c r="Y1473" s="310" t="s">
        <v>4750</v>
      </c>
    </row>
    <row r="1474" spans="22:25" x14ac:dyDescent="0.25">
      <c r="V1474" s="310" t="s">
        <v>199</v>
      </c>
      <c r="W1474" s="310" t="s">
        <v>5950</v>
      </c>
      <c r="X1474" s="310" t="s">
        <v>5951</v>
      </c>
      <c r="Y1474" s="310" t="s">
        <v>4750</v>
      </c>
    </row>
    <row r="1475" spans="22:25" x14ac:dyDescent="0.25">
      <c r="V1475" s="310" t="s">
        <v>199</v>
      </c>
      <c r="W1475" s="310" t="s">
        <v>249</v>
      </c>
      <c r="X1475" s="310" t="s">
        <v>5952</v>
      </c>
      <c r="Y1475" s="310" t="s">
        <v>4750</v>
      </c>
    </row>
    <row r="1476" spans="22:25" x14ac:dyDescent="0.25">
      <c r="V1476" s="310" t="s">
        <v>199</v>
      </c>
      <c r="W1476" s="310" t="s">
        <v>257</v>
      </c>
      <c r="X1476" s="310" t="s">
        <v>5953</v>
      </c>
      <c r="Y1476" s="310" t="s">
        <v>4750</v>
      </c>
    </row>
    <row r="1477" spans="22:25" x14ac:dyDescent="0.25">
      <c r="V1477" s="310" t="s">
        <v>199</v>
      </c>
      <c r="W1477" s="310" t="s">
        <v>4386</v>
      </c>
      <c r="X1477" s="310" t="s">
        <v>5954</v>
      </c>
      <c r="Y1477" s="310" t="s">
        <v>4750</v>
      </c>
    </row>
    <row r="1478" spans="22:25" x14ac:dyDescent="0.25">
      <c r="V1478" s="310" t="s">
        <v>199</v>
      </c>
      <c r="W1478" s="310" t="s">
        <v>560</v>
      </c>
      <c r="X1478" s="310" t="s">
        <v>5955</v>
      </c>
      <c r="Y1478" s="310" t="s">
        <v>4750</v>
      </c>
    </row>
    <row r="1479" spans="22:25" x14ac:dyDescent="0.25">
      <c r="V1479" s="310" t="s">
        <v>199</v>
      </c>
      <c r="W1479" s="310" t="s">
        <v>268</v>
      </c>
      <c r="X1479" s="310" t="s">
        <v>5956</v>
      </c>
      <c r="Y1479" s="310" t="s">
        <v>4750</v>
      </c>
    </row>
    <row r="1480" spans="22:25" x14ac:dyDescent="0.25">
      <c r="V1480" s="310" t="s">
        <v>199</v>
      </c>
      <c r="W1480" s="310" t="s">
        <v>5278</v>
      </c>
      <c r="X1480" s="310" t="s">
        <v>5957</v>
      </c>
      <c r="Y1480" s="310" t="s">
        <v>4750</v>
      </c>
    </row>
    <row r="1481" spans="22:25" x14ac:dyDescent="0.25">
      <c r="V1481" s="310" t="s">
        <v>199</v>
      </c>
      <c r="W1481" s="310" t="s">
        <v>2955</v>
      </c>
      <c r="X1481" s="310" t="s">
        <v>5958</v>
      </c>
      <c r="Y1481" s="310" t="s">
        <v>4750</v>
      </c>
    </row>
    <row r="1482" spans="22:25" x14ac:dyDescent="0.25">
      <c r="V1482" s="310" t="s">
        <v>199</v>
      </c>
      <c r="W1482" s="310" t="s">
        <v>292</v>
      </c>
      <c r="X1482" s="310" t="s">
        <v>5959</v>
      </c>
      <c r="Y1482" s="310" t="s">
        <v>4750</v>
      </c>
    </row>
    <row r="1483" spans="22:25" x14ac:dyDescent="0.25">
      <c r="V1483" s="310" t="s">
        <v>199</v>
      </c>
      <c r="W1483" s="310" t="s">
        <v>294</v>
      </c>
      <c r="X1483" s="310" t="s">
        <v>5960</v>
      </c>
      <c r="Y1483" s="310" t="s">
        <v>4750</v>
      </c>
    </row>
    <row r="1484" spans="22:25" x14ac:dyDescent="0.25">
      <c r="V1484" s="310" t="s">
        <v>199</v>
      </c>
      <c r="W1484" s="310" t="s">
        <v>306</v>
      </c>
      <c r="X1484" s="310" t="s">
        <v>307</v>
      </c>
      <c r="Y1484" s="310" t="s">
        <v>4750</v>
      </c>
    </row>
    <row r="1485" spans="22:25" x14ac:dyDescent="0.25">
      <c r="V1485" s="310" t="s">
        <v>199</v>
      </c>
      <c r="W1485" s="310" t="s">
        <v>308</v>
      </c>
      <c r="X1485" s="310" t="s">
        <v>5961</v>
      </c>
      <c r="Y1485" s="310" t="s">
        <v>4750</v>
      </c>
    </row>
    <row r="1486" spans="22:25" x14ac:dyDescent="0.25">
      <c r="V1486" s="310" t="s">
        <v>199</v>
      </c>
      <c r="W1486" s="310" t="s">
        <v>358</v>
      </c>
      <c r="X1486" s="310" t="s">
        <v>5962</v>
      </c>
      <c r="Y1486" s="310" t="s">
        <v>4750</v>
      </c>
    </row>
    <row r="1487" spans="22:25" x14ac:dyDescent="0.25">
      <c r="V1487" s="310" t="s">
        <v>199</v>
      </c>
      <c r="W1487" s="310" t="s">
        <v>4551</v>
      </c>
      <c r="X1487" s="310" t="s">
        <v>5963</v>
      </c>
      <c r="Y1487" s="310" t="s">
        <v>4750</v>
      </c>
    </row>
    <row r="1488" spans="22:25" x14ac:dyDescent="0.25">
      <c r="V1488" s="310" t="s">
        <v>199</v>
      </c>
      <c r="W1488" s="310" t="s">
        <v>415</v>
      </c>
      <c r="X1488" s="310" t="s">
        <v>5964</v>
      </c>
      <c r="Y1488" s="310" t="s">
        <v>4750</v>
      </c>
    </row>
    <row r="1489" spans="22:25" x14ac:dyDescent="0.25">
      <c r="V1489" s="310" t="s">
        <v>199</v>
      </c>
      <c r="W1489" s="310" t="s">
        <v>4421</v>
      </c>
      <c r="X1489" s="310" t="s">
        <v>5965</v>
      </c>
      <c r="Y1489" s="310" t="s">
        <v>4750</v>
      </c>
    </row>
    <row r="1490" spans="22:25" x14ac:dyDescent="0.25">
      <c r="V1490" s="310" t="s">
        <v>199</v>
      </c>
      <c r="W1490" s="310" t="s">
        <v>458</v>
      </c>
      <c r="X1490" s="310" t="s">
        <v>5966</v>
      </c>
      <c r="Y1490" s="310" t="s">
        <v>4750</v>
      </c>
    </row>
    <row r="1491" spans="22:25" x14ac:dyDescent="0.25">
      <c r="V1491" s="310" t="s">
        <v>199</v>
      </c>
      <c r="W1491" s="310" t="s">
        <v>5967</v>
      </c>
      <c r="X1491" s="310" t="s">
        <v>5968</v>
      </c>
      <c r="Y1491" s="310" t="s">
        <v>4750</v>
      </c>
    </row>
    <row r="1492" spans="22:25" x14ac:dyDescent="0.25">
      <c r="V1492" s="310" t="s">
        <v>82</v>
      </c>
      <c r="W1492" s="310" t="s">
        <v>2582</v>
      </c>
      <c r="X1492" s="310" t="s">
        <v>5969</v>
      </c>
      <c r="Y1492" s="310" t="s">
        <v>2608</v>
      </c>
    </row>
    <row r="1493" spans="22:25" x14ac:dyDescent="0.25">
      <c r="V1493" s="310" t="s">
        <v>82</v>
      </c>
      <c r="W1493" s="310" t="s">
        <v>48</v>
      </c>
      <c r="X1493" s="310" t="s">
        <v>5970</v>
      </c>
      <c r="Y1493" s="310" t="s">
        <v>2608</v>
      </c>
    </row>
    <row r="1494" spans="22:25" x14ac:dyDescent="0.25">
      <c r="V1494" s="310" t="s">
        <v>82</v>
      </c>
      <c r="W1494" s="310" t="s">
        <v>31</v>
      </c>
      <c r="X1494" s="310" t="s">
        <v>5971</v>
      </c>
      <c r="Y1494" s="310" t="s">
        <v>2608</v>
      </c>
    </row>
    <row r="1495" spans="22:25" x14ac:dyDescent="0.25">
      <c r="V1495" s="310" t="s">
        <v>82</v>
      </c>
      <c r="W1495" s="310" t="s">
        <v>3248</v>
      </c>
      <c r="X1495" s="310" t="s">
        <v>5972</v>
      </c>
      <c r="Y1495" s="310" t="s">
        <v>2608</v>
      </c>
    </row>
    <row r="1496" spans="22:25" x14ac:dyDescent="0.25">
      <c r="V1496" s="310" t="s">
        <v>82</v>
      </c>
      <c r="W1496" s="310" t="s">
        <v>257</v>
      </c>
      <c r="X1496" s="310" t="s">
        <v>5973</v>
      </c>
      <c r="Y1496" s="310" t="s">
        <v>2608</v>
      </c>
    </row>
    <row r="1497" spans="22:25" x14ac:dyDescent="0.25">
      <c r="V1497" s="310" t="s">
        <v>82</v>
      </c>
      <c r="W1497" s="310" t="s">
        <v>274</v>
      </c>
      <c r="X1497" s="310" t="s">
        <v>5974</v>
      </c>
      <c r="Y1497" s="310" t="s">
        <v>2608</v>
      </c>
    </row>
    <row r="1498" spans="22:25" x14ac:dyDescent="0.25">
      <c r="V1498" s="310" t="s">
        <v>82</v>
      </c>
      <c r="W1498" s="310" t="s">
        <v>5975</v>
      </c>
      <c r="X1498" s="310" t="s">
        <v>5976</v>
      </c>
      <c r="Y1498" s="310" t="s">
        <v>2608</v>
      </c>
    </row>
    <row r="1499" spans="22:25" x14ac:dyDescent="0.25">
      <c r="V1499" s="310" t="s">
        <v>100</v>
      </c>
      <c r="W1499" s="310">
        <v>1</v>
      </c>
      <c r="X1499" s="310" t="s">
        <v>5977</v>
      </c>
      <c r="Y1499" s="310" t="s">
        <v>4364</v>
      </c>
    </row>
    <row r="1500" spans="22:25" x14ac:dyDescent="0.25">
      <c r="V1500" s="310" t="s">
        <v>100</v>
      </c>
      <c r="W1500" s="310">
        <v>3</v>
      </c>
      <c r="X1500" s="310" t="s">
        <v>5978</v>
      </c>
      <c r="Y1500" s="310" t="s">
        <v>4364</v>
      </c>
    </row>
    <row r="1501" spans="22:25" x14ac:dyDescent="0.25">
      <c r="V1501" s="310" t="s">
        <v>100</v>
      </c>
      <c r="W1501" s="310">
        <v>4</v>
      </c>
      <c r="X1501" s="310" t="s">
        <v>5979</v>
      </c>
      <c r="Y1501" s="310" t="s">
        <v>4364</v>
      </c>
    </row>
    <row r="1502" spans="22:25" x14ac:dyDescent="0.25">
      <c r="V1502" s="310" t="s">
        <v>100</v>
      </c>
      <c r="W1502" s="310">
        <v>5</v>
      </c>
      <c r="X1502" s="310" t="s">
        <v>5980</v>
      </c>
      <c r="Y1502" s="310" t="s">
        <v>4364</v>
      </c>
    </row>
    <row r="1503" spans="22:25" x14ac:dyDescent="0.25">
      <c r="V1503" s="310" t="s">
        <v>100</v>
      </c>
      <c r="W1503" s="310">
        <v>6</v>
      </c>
      <c r="X1503" s="310" t="s">
        <v>5981</v>
      </c>
      <c r="Y1503" s="310" t="s">
        <v>4364</v>
      </c>
    </row>
    <row r="1504" spans="22:25" x14ac:dyDescent="0.25">
      <c r="V1504" s="310" t="s">
        <v>100</v>
      </c>
      <c r="W1504" s="310">
        <v>7</v>
      </c>
      <c r="X1504" s="310" t="s">
        <v>5982</v>
      </c>
      <c r="Y1504" s="310" t="s">
        <v>4364</v>
      </c>
    </row>
    <row r="1505" spans="22:25" x14ac:dyDescent="0.25">
      <c r="V1505" s="310" t="s">
        <v>100</v>
      </c>
      <c r="W1505" s="310">
        <v>11</v>
      </c>
      <c r="X1505" s="310" t="s">
        <v>5983</v>
      </c>
      <c r="Y1505" s="310" t="s">
        <v>4364</v>
      </c>
    </row>
    <row r="1506" spans="22:25" x14ac:dyDescent="0.25">
      <c r="V1506" s="310" t="s">
        <v>100</v>
      </c>
      <c r="W1506" s="310">
        <v>12</v>
      </c>
      <c r="X1506" s="310" t="s">
        <v>5984</v>
      </c>
      <c r="Y1506" s="310" t="s">
        <v>4364</v>
      </c>
    </row>
    <row r="1507" spans="22:25" x14ac:dyDescent="0.25">
      <c r="V1507" s="310" t="s">
        <v>100</v>
      </c>
      <c r="W1507" s="310">
        <v>13</v>
      </c>
      <c r="X1507" s="310" t="s">
        <v>5985</v>
      </c>
      <c r="Y1507" s="310" t="s">
        <v>4364</v>
      </c>
    </row>
    <row r="1508" spans="22:25" x14ac:dyDescent="0.25">
      <c r="V1508" s="310" t="s">
        <v>100</v>
      </c>
      <c r="W1508" s="310">
        <v>14</v>
      </c>
      <c r="X1508" s="310" t="s">
        <v>5986</v>
      </c>
      <c r="Y1508" s="310" t="s">
        <v>4364</v>
      </c>
    </row>
    <row r="1509" spans="22:25" x14ac:dyDescent="0.25">
      <c r="V1509" s="310" t="s">
        <v>100</v>
      </c>
      <c r="W1509" s="310">
        <v>15</v>
      </c>
      <c r="X1509" s="310" t="s">
        <v>5987</v>
      </c>
      <c r="Y1509" s="310" t="s">
        <v>4364</v>
      </c>
    </row>
    <row r="1510" spans="22:25" x14ac:dyDescent="0.25">
      <c r="V1510" s="310" t="s">
        <v>100</v>
      </c>
      <c r="W1510" s="310">
        <v>16</v>
      </c>
      <c r="X1510" s="310" t="s">
        <v>5988</v>
      </c>
      <c r="Y1510" s="310" t="s">
        <v>4364</v>
      </c>
    </row>
    <row r="1511" spans="22:25" x14ac:dyDescent="0.25">
      <c r="V1511" s="310" t="s">
        <v>100</v>
      </c>
      <c r="W1511" s="310">
        <v>17</v>
      </c>
      <c r="X1511" s="310" t="s">
        <v>5989</v>
      </c>
      <c r="Y1511" s="310" t="s">
        <v>4364</v>
      </c>
    </row>
    <row r="1512" spans="22:25" x14ac:dyDescent="0.25">
      <c r="V1512" s="310" t="s">
        <v>100</v>
      </c>
      <c r="W1512" s="310">
        <v>21</v>
      </c>
      <c r="X1512" s="310" t="s">
        <v>5990</v>
      </c>
      <c r="Y1512" s="310" t="s">
        <v>4364</v>
      </c>
    </row>
    <row r="1513" spans="22:25" x14ac:dyDescent="0.25">
      <c r="V1513" s="310" t="s">
        <v>100</v>
      </c>
      <c r="W1513" s="310">
        <v>22</v>
      </c>
      <c r="X1513" s="310" t="s">
        <v>5991</v>
      </c>
      <c r="Y1513" s="310" t="s">
        <v>4364</v>
      </c>
    </row>
    <row r="1514" spans="22:25" x14ac:dyDescent="0.25">
      <c r="V1514" s="310" t="s">
        <v>100</v>
      </c>
      <c r="W1514" s="310">
        <v>23</v>
      </c>
      <c r="X1514" s="310" t="s">
        <v>5992</v>
      </c>
      <c r="Y1514" s="310" t="s">
        <v>4364</v>
      </c>
    </row>
    <row r="1515" spans="22:25" x14ac:dyDescent="0.25">
      <c r="V1515" s="310" t="s">
        <v>100</v>
      </c>
      <c r="W1515" s="310">
        <v>24</v>
      </c>
      <c r="X1515" s="310" t="s">
        <v>5993</v>
      </c>
      <c r="Y1515" s="310" t="s">
        <v>4364</v>
      </c>
    </row>
    <row r="1516" spans="22:25" x14ac:dyDescent="0.25">
      <c r="V1516" s="310" t="s">
        <v>100</v>
      </c>
      <c r="W1516" s="310">
        <v>31</v>
      </c>
      <c r="X1516" s="310" t="s">
        <v>5060</v>
      </c>
      <c r="Y1516" s="310" t="s">
        <v>4364</v>
      </c>
    </row>
    <row r="1517" spans="22:25" x14ac:dyDescent="0.25">
      <c r="V1517" s="310" t="s">
        <v>100</v>
      </c>
      <c r="W1517" s="310">
        <v>32</v>
      </c>
      <c r="X1517" s="310" t="s">
        <v>5994</v>
      </c>
      <c r="Y1517" s="310" t="s">
        <v>4364</v>
      </c>
    </row>
    <row r="1518" spans="22:25" x14ac:dyDescent="0.25">
      <c r="V1518" s="310" t="s">
        <v>100</v>
      </c>
      <c r="W1518" s="310">
        <v>33</v>
      </c>
      <c r="X1518" s="310" t="s">
        <v>5995</v>
      </c>
      <c r="Y1518" s="310" t="s">
        <v>4364</v>
      </c>
    </row>
    <row r="1519" spans="22:25" x14ac:dyDescent="0.25">
      <c r="V1519" s="310" t="s">
        <v>100</v>
      </c>
      <c r="W1519" s="310">
        <v>34</v>
      </c>
      <c r="X1519" s="310" t="s">
        <v>5996</v>
      </c>
      <c r="Y1519" s="310" t="s">
        <v>4364</v>
      </c>
    </row>
    <row r="1520" spans="22:25" x14ac:dyDescent="0.25">
      <c r="V1520" s="310" t="s">
        <v>100</v>
      </c>
      <c r="W1520" s="310">
        <v>41</v>
      </c>
      <c r="X1520" s="310" t="s">
        <v>5997</v>
      </c>
      <c r="Y1520" s="310" t="s">
        <v>4364</v>
      </c>
    </row>
    <row r="1521" spans="22:25" x14ac:dyDescent="0.25">
      <c r="V1521" s="310" t="s">
        <v>100</v>
      </c>
      <c r="W1521" s="310">
        <v>42</v>
      </c>
      <c r="X1521" s="310" t="s">
        <v>5998</v>
      </c>
      <c r="Y1521" s="310" t="s">
        <v>4364</v>
      </c>
    </row>
    <row r="1522" spans="22:25" x14ac:dyDescent="0.25">
      <c r="V1522" s="310" t="s">
        <v>100</v>
      </c>
      <c r="W1522" s="310">
        <v>43</v>
      </c>
      <c r="X1522" s="310" t="s">
        <v>5999</v>
      </c>
      <c r="Y1522" s="310" t="s">
        <v>4364</v>
      </c>
    </row>
    <row r="1523" spans="22:25" x14ac:dyDescent="0.25">
      <c r="V1523" s="310" t="s">
        <v>100</v>
      </c>
      <c r="W1523" s="310">
        <v>44</v>
      </c>
      <c r="X1523" s="310" t="s">
        <v>6000</v>
      </c>
      <c r="Y1523" s="310" t="s">
        <v>4364</v>
      </c>
    </row>
    <row r="1524" spans="22:25" x14ac:dyDescent="0.25">
      <c r="V1524" s="310" t="s">
        <v>100</v>
      </c>
      <c r="W1524" s="310">
        <v>51</v>
      </c>
      <c r="X1524" s="310" t="s">
        <v>6001</v>
      </c>
      <c r="Y1524" s="310" t="s">
        <v>4364</v>
      </c>
    </row>
    <row r="1525" spans="22:25" x14ac:dyDescent="0.25">
      <c r="V1525" s="310" t="s">
        <v>100</v>
      </c>
      <c r="W1525" s="310">
        <v>52</v>
      </c>
      <c r="X1525" s="310" t="s">
        <v>6002</v>
      </c>
      <c r="Y1525" s="310" t="s">
        <v>4364</v>
      </c>
    </row>
    <row r="1526" spans="22:25" x14ac:dyDescent="0.25">
      <c r="V1526" s="310" t="s">
        <v>100</v>
      </c>
      <c r="W1526" s="310">
        <v>53</v>
      </c>
      <c r="X1526" s="310" t="s">
        <v>6003</v>
      </c>
      <c r="Y1526" s="310" t="s">
        <v>4364</v>
      </c>
    </row>
    <row r="1527" spans="22:25" x14ac:dyDescent="0.25">
      <c r="V1527" s="310" t="s">
        <v>100</v>
      </c>
      <c r="W1527" s="310">
        <v>54</v>
      </c>
      <c r="X1527" s="310" t="s">
        <v>6004</v>
      </c>
      <c r="Y1527" s="310" t="s">
        <v>4364</v>
      </c>
    </row>
    <row r="1528" spans="22:25" x14ac:dyDescent="0.25">
      <c r="V1528" s="310" t="s">
        <v>100</v>
      </c>
      <c r="W1528" s="310">
        <v>55</v>
      </c>
      <c r="X1528" s="310" t="s">
        <v>6005</v>
      </c>
      <c r="Y1528" s="310" t="s">
        <v>4364</v>
      </c>
    </row>
    <row r="1529" spans="22:25" x14ac:dyDescent="0.25">
      <c r="V1529" s="310" t="s">
        <v>100</v>
      </c>
      <c r="W1529" s="310">
        <v>56</v>
      </c>
      <c r="X1529" s="310" t="s">
        <v>6006</v>
      </c>
      <c r="Y1529" s="310" t="s">
        <v>4364</v>
      </c>
    </row>
    <row r="1530" spans="22:25" x14ac:dyDescent="0.25">
      <c r="V1530" s="310" t="s">
        <v>100</v>
      </c>
      <c r="W1530" s="310">
        <v>57</v>
      </c>
      <c r="X1530" s="310" t="s">
        <v>6007</v>
      </c>
      <c r="Y1530" s="310" t="s">
        <v>4364</v>
      </c>
    </row>
    <row r="1531" spans="22:25" x14ac:dyDescent="0.25">
      <c r="V1531" s="310" t="s">
        <v>100</v>
      </c>
      <c r="W1531" s="310">
        <v>58</v>
      </c>
      <c r="X1531" s="310" t="s">
        <v>6008</v>
      </c>
      <c r="Y1531" s="310" t="s">
        <v>4364</v>
      </c>
    </row>
    <row r="1532" spans="22:25" x14ac:dyDescent="0.25">
      <c r="V1532" s="310" t="s">
        <v>100</v>
      </c>
      <c r="W1532" s="310">
        <v>59</v>
      </c>
      <c r="X1532" s="310" t="s">
        <v>6009</v>
      </c>
      <c r="Y1532" s="310" t="s">
        <v>4364</v>
      </c>
    </row>
    <row r="1533" spans="22:25" x14ac:dyDescent="0.25">
      <c r="V1533" s="310" t="s">
        <v>100</v>
      </c>
      <c r="W1533" s="310">
        <v>61</v>
      </c>
      <c r="X1533" s="310" t="s">
        <v>6010</v>
      </c>
      <c r="Y1533" s="310" t="s">
        <v>4364</v>
      </c>
    </row>
    <row r="1534" spans="22:25" x14ac:dyDescent="0.25">
      <c r="V1534" s="310" t="s">
        <v>100</v>
      </c>
      <c r="W1534" s="310">
        <v>62</v>
      </c>
      <c r="X1534" s="310" t="s">
        <v>6011</v>
      </c>
      <c r="Y1534" s="310" t="s">
        <v>4364</v>
      </c>
    </row>
    <row r="1535" spans="22:25" x14ac:dyDescent="0.25">
      <c r="V1535" s="310" t="s">
        <v>100</v>
      </c>
      <c r="W1535" s="310">
        <v>63</v>
      </c>
      <c r="X1535" s="310" t="s">
        <v>6012</v>
      </c>
      <c r="Y1535" s="310" t="s">
        <v>4364</v>
      </c>
    </row>
    <row r="1536" spans="22:25" x14ac:dyDescent="0.25">
      <c r="V1536" s="310" t="s">
        <v>100</v>
      </c>
      <c r="W1536" s="310">
        <v>64</v>
      </c>
      <c r="X1536" s="310" t="s">
        <v>6013</v>
      </c>
      <c r="Y1536" s="310" t="s">
        <v>4364</v>
      </c>
    </row>
    <row r="1537" spans="22:25" x14ac:dyDescent="0.25">
      <c r="V1537" s="310" t="s">
        <v>100</v>
      </c>
      <c r="W1537" s="310">
        <v>69</v>
      </c>
      <c r="X1537" s="310" t="s">
        <v>6014</v>
      </c>
      <c r="Y1537" s="310" t="s">
        <v>6015</v>
      </c>
    </row>
    <row r="1538" spans="22:25" x14ac:dyDescent="0.25">
      <c r="V1538" s="310" t="s">
        <v>100</v>
      </c>
      <c r="W1538" s="310">
        <v>71</v>
      </c>
      <c r="X1538" s="310" t="s">
        <v>6016</v>
      </c>
      <c r="Y1538" s="310" t="s">
        <v>4364</v>
      </c>
    </row>
    <row r="1539" spans="22:25" x14ac:dyDescent="0.25">
      <c r="V1539" s="310" t="s">
        <v>100</v>
      </c>
      <c r="W1539" s="310">
        <v>72</v>
      </c>
      <c r="X1539" s="310" t="s">
        <v>6017</v>
      </c>
      <c r="Y1539" s="310" t="s">
        <v>4364</v>
      </c>
    </row>
    <row r="1540" spans="22:25" x14ac:dyDescent="0.25">
      <c r="V1540" s="310" t="s">
        <v>100</v>
      </c>
      <c r="W1540" s="310">
        <v>73</v>
      </c>
      <c r="X1540" s="310" t="s">
        <v>6018</v>
      </c>
      <c r="Y1540" s="310" t="s">
        <v>4364</v>
      </c>
    </row>
    <row r="1541" spans="22:25" x14ac:dyDescent="0.25">
      <c r="V1541" s="310" t="s">
        <v>100</v>
      </c>
      <c r="W1541" s="310">
        <v>81</v>
      </c>
      <c r="X1541" s="310" t="s">
        <v>6019</v>
      </c>
      <c r="Y1541" s="310" t="s">
        <v>4364</v>
      </c>
    </row>
    <row r="1542" spans="22:25" x14ac:dyDescent="0.25">
      <c r="V1542" s="310" t="s">
        <v>100</v>
      </c>
      <c r="W1542" s="310">
        <v>82</v>
      </c>
      <c r="X1542" s="310" t="s">
        <v>6020</v>
      </c>
      <c r="Y1542" s="310" t="s">
        <v>4364</v>
      </c>
    </row>
    <row r="1543" spans="22:25" x14ac:dyDescent="0.25">
      <c r="V1543" s="310" t="s">
        <v>100</v>
      </c>
      <c r="W1543" s="310">
        <v>83</v>
      </c>
      <c r="X1543" s="310" t="s">
        <v>6021</v>
      </c>
      <c r="Y1543" s="310" t="s">
        <v>4364</v>
      </c>
    </row>
    <row r="1544" spans="22:25" x14ac:dyDescent="0.25">
      <c r="V1544" s="310" t="s">
        <v>100</v>
      </c>
      <c r="W1544" s="310">
        <v>84</v>
      </c>
      <c r="X1544" s="310" t="s">
        <v>6022</v>
      </c>
      <c r="Y1544" s="310" t="s">
        <v>4364</v>
      </c>
    </row>
    <row r="1545" spans="22:25" x14ac:dyDescent="0.25">
      <c r="V1545" s="310" t="s">
        <v>100</v>
      </c>
      <c r="W1545" s="310">
        <v>85</v>
      </c>
      <c r="X1545" s="310" t="s">
        <v>6023</v>
      </c>
      <c r="Y1545" s="310" t="s">
        <v>4364</v>
      </c>
    </row>
    <row r="1546" spans="22:25" x14ac:dyDescent="0.25">
      <c r="V1546" s="310" t="s">
        <v>100</v>
      </c>
      <c r="W1546" s="310">
        <v>91</v>
      </c>
      <c r="X1546" s="310" t="s">
        <v>6024</v>
      </c>
      <c r="Y1546" s="310" t="s">
        <v>4364</v>
      </c>
    </row>
    <row r="1547" spans="22:25" x14ac:dyDescent="0.25">
      <c r="V1547" s="310" t="s">
        <v>100</v>
      </c>
      <c r="W1547" s="310">
        <v>92</v>
      </c>
      <c r="X1547" s="310" t="s">
        <v>6025</v>
      </c>
      <c r="Y1547" s="310" t="s">
        <v>4364</v>
      </c>
    </row>
    <row r="1548" spans="22:25" x14ac:dyDescent="0.25">
      <c r="V1548" s="310" t="s">
        <v>100</v>
      </c>
      <c r="W1548" s="310">
        <v>93</v>
      </c>
      <c r="X1548" s="310" t="s">
        <v>6026</v>
      </c>
      <c r="Y1548" s="310" t="s">
        <v>4364</v>
      </c>
    </row>
    <row r="1549" spans="22:25" x14ac:dyDescent="0.25">
      <c r="V1549" s="310" t="s">
        <v>100</v>
      </c>
      <c r="W1549" s="310">
        <v>94</v>
      </c>
      <c r="X1549" s="310" t="s">
        <v>6027</v>
      </c>
      <c r="Y1549" s="310" t="s">
        <v>4364</v>
      </c>
    </row>
    <row r="1550" spans="22:25" x14ac:dyDescent="0.25">
      <c r="V1550" s="310" t="s">
        <v>100</v>
      </c>
      <c r="W1550" s="310" t="s">
        <v>6028</v>
      </c>
      <c r="X1550" s="310" t="s">
        <v>6029</v>
      </c>
      <c r="Y1550" s="310" t="s">
        <v>4364</v>
      </c>
    </row>
    <row r="1551" spans="22:25" x14ac:dyDescent="0.25">
      <c r="V1551" s="310" t="s">
        <v>105</v>
      </c>
      <c r="W1551" s="310" t="s">
        <v>2932</v>
      </c>
      <c r="X1551" s="310" t="s">
        <v>6030</v>
      </c>
      <c r="Y1551" s="310" t="s">
        <v>6031</v>
      </c>
    </row>
    <row r="1552" spans="22:25" x14ac:dyDescent="0.25">
      <c r="V1552" s="310" t="s">
        <v>105</v>
      </c>
      <c r="W1552" s="310" t="s">
        <v>45</v>
      </c>
      <c r="X1552" s="310" t="s">
        <v>6032</v>
      </c>
      <c r="Y1552" s="310" t="s">
        <v>6031</v>
      </c>
    </row>
    <row r="1553" spans="22:25" x14ac:dyDescent="0.25">
      <c r="V1553" s="310" t="s">
        <v>105</v>
      </c>
      <c r="W1553" s="310" t="s">
        <v>53</v>
      </c>
      <c r="X1553" s="310" t="s">
        <v>6033</v>
      </c>
      <c r="Y1553" s="310" t="s">
        <v>6031</v>
      </c>
    </row>
    <row r="1554" spans="22:25" x14ac:dyDescent="0.25">
      <c r="V1554" s="310" t="s">
        <v>105</v>
      </c>
      <c r="W1554" s="310" t="s">
        <v>6034</v>
      </c>
      <c r="X1554" s="310" t="s">
        <v>6035</v>
      </c>
      <c r="Y1554" s="310" t="s">
        <v>6031</v>
      </c>
    </row>
    <row r="1555" spans="22:25" x14ac:dyDescent="0.25">
      <c r="V1555" s="310" t="s">
        <v>105</v>
      </c>
      <c r="W1555" s="310" t="s">
        <v>177</v>
      </c>
      <c r="X1555" s="310" t="s">
        <v>6036</v>
      </c>
      <c r="Y1555" s="310" t="s">
        <v>6031</v>
      </c>
    </row>
    <row r="1556" spans="22:25" x14ac:dyDescent="0.25">
      <c r="V1556" s="310" t="s">
        <v>105</v>
      </c>
      <c r="W1556" s="310" t="s">
        <v>104</v>
      </c>
      <c r="X1556" s="310" t="s">
        <v>206</v>
      </c>
      <c r="Y1556" s="310" t="s">
        <v>6031</v>
      </c>
    </row>
    <row r="1557" spans="22:25" x14ac:dyDescent="0.25">
      <c r="V1557" s="310" t="s">
        <v>105</v>
      </c>
      <c r="W1557" s="310" t="s">
        <v>221</v>
      </c>
      <c r="X1557" s="310" t="s">
        <v>6037</v>
      </c>
      <c r="Y1557" s="310" t="s">
        <v>6031</v>
      </c>
    </row>
    <row r="1558" spans="22:25" x14ac:dyDescent="0.25">
      <c r="V1558" s="310" t="s">
        <v>105</v>
      </c>
      <c r="W1558" s="310" t="s">
        <v>6038</v>
      </c>
      <c r="X1558" s="310" t="s">
        <v>6039</v>
      </c>
      <c r="Y1558" s="310" t="s">
        <v>6031</v>
      </c>
    </row>
    <row r="1559" spans="22:25" x14ac:dyDescent="0.25">
      <c r="V1559" s="310" t="s">
        <v>105</v>
      </c>
      <c r="W1559" s="310" t="s">
        <v>6040</v>
      </c>
      <c r="X1559" s="310" t="s">
        <v>6041</v>
      </c>
      <c r="Y1559" s="310" t="s">
        <v>6031</v>
      </c>
    </row>
    <row r="1560" spans="22:25" x14ac:dyDescent="0.25">
      <c r="V1560" s="310" t="s">
        <v>105</v>
      </c>
      <c r="W1560" s="310" t="s">
        <v>4799</v>
      </c>
      <c r="X1560" s="310" t="s">
        <v>6042</v>
      </c>
      <c r="Y1560" s="310" t="s">
        <v>6031</v>
      </c>
    </row>
    <row r="1561" spans="22:25" x14ac:dyDescent="0.25">
      <c r="V1561" s="310" t="s">
        <v>105</v>
      </c>
      <c r="W1561" s="310" t="s">
        <v>364</v>
      </c>
      <c r="X1561" s="310" t="s">
        <v>6043</v>
      </c>
      <c r="Y1561" s="310" t="s">
        <v>6031</v>
      </c>
    </row>
    <row r="1562" spans="22:25" x14ac:dyDescent="0.25">
      <c r="V1562" s="310" t="s">
        <v>105</v>
      </c>
      <c r="W1562" s="310" t="s">
        <v>379</v>
      </c>
      <c r="X1562" s="310" t="s">
        <v>6044</v>
      </c>
      <c r="Y1562" s="310" t="s">
        <v>6031</v>
      </c>
    </row>
    <row r="1563" spans="22:25" x14ac:dyDescent="0.25">
      <c r="V1563" s="310" t="s">
        <v>105</v>
      </c>
      <c r="W1563" s="310" t="s">
        <v>4732</v>
      </c>
      <c r="X1563" s="310" t="s">
        <v>6045</v>
      </c>
      <c r="Y1563" s="310" t="s">
        <v>6031</v>
      </c>
    </row>
    <row r="1564" spans="22:25" x14ac:dyDescent="0.25">
      <c r="V1564" s="310" t="s">
        <v>105</v>
      </c>
      <c r="W1564" s="310" t="s">
        <v>6046</v>
      </c>
      <c r="X1564" s="310" t="s">
        <v>6047</v>
      </c>
      <c r="Y1564" s="310" t="s">
        <v>6031</v>
      </c>
    </row>
    <row r="1565" spans="22:25" x14ac:dyDescent="0.25">
      <c r="V1565" s="310" t="s">
        <v>105</v>
      </c>
      <c r="W1565" s="310" t="s">
        <v>391</v>
      </c>
      <c r="X1565" s="310" t="s">
        <v>6048</v>
      </c>
      <c r="Y1565" s="310" t="s">
        <v>6031</v>
      </c>
    </row>
    <row r="1566" spans="22:25" x14ac:dyDescent="0.25">
      <c r="V1566" s="310" t="s">
        <v>105</v>
      </c>
      <c r="W1566" s="310" t="s">
        <v>401</v>
      </c>
      <c r="X1566" s="310" t="s">
        <v>6049</v>
      </c>
      <c r="Y1566" s="310" t="s">
        <v>6031</v>
      </c>
    </row>
    <row r="1567" spans="22:25" x14ac:dyDescent="0.25">
      <c r="V1567" s="310" t="s">
        <v>105</v>
      </c>
      <c r="W1567" s="310" t="s">
        <v>423</v>
      </c>
      <c r="X1567" s="310" t="s">
        <v>6050</v>
      </c>
      <c r="Y1567" s="310" t="s">
        <v>6031</v>
      </c>
    </row>
    <row r="1568" spans="22:25" x14ac:dyDescent="0.25">
      <c r="V1568" s="310" t="s">
        <v>105</v>
      </c>
      <c r="W1568" s="310" t="s">
        <v>427</v>
      </c>
      <c r="X1568" s="310" t="s">
        <v>6051</v>
      </c>
      <c r="Y1568" s="310" t="s">
        <v>6031</v>
      </c>
    </row>
    <row r="1569" spans="22:25" x14ac:dyDescent="0.25">
      <c r="V1569" s="310" t="s">
        <v>105</v>
      </c>
      <c r="W1569" s="310" t="s">
        <v>429</v>
      </c>
      <c r="X1569" s="310" t="s">
        <v>6052</v>
      </c>
      <c r="Y1569" s="310" t="s">
        <v>6031</v>
      </c>
    </row>
    <row r="1570" spans="22:25" x14ac:dyDescent="0.25">
      <c r="V1570" s="310" t="s">
        <v>105</v>
      </c>
      <c r="W1570" s="310" t="s">
        <v>2965</v>
      </c>
      <c r="X1570" s="310" t="s">
        <v>6053</v>
      </c>
      <c r="Y1570" s="310" t="s">
        <v>6031</v>
      </c>
    </row>
    <row r="1571" spans="22:25" x14ac:dyDescent="0.25">
      <c r="V1571" s="310" t="s">
        <v>105</v>
      </c>
      <c r="W1571" s="310" t="s">
        <v>458</v>
      </c>
      <c r="X1571" s="310" t="s">
        <v>6054</v>
      </c>
      <c r="Y1571" s="310" t="s">
        <v>6031</v>
      </c>
    </row>
    <row r="1572" spans="22:25" x14ac:dyDescent="0.25">
      <c r="V1572" s="310" t="s">
        <v>105</v>
      </c>
      <c r="W1572" s="310" t="s">
        <v>502</v>
      </c>
      <c r="X1572" s="310" t="s">
        <v>6055</v>
      </c>
      <c r="Y1572" s="310" t="s">
        <v>6031</v>
      </c>
    </row>
    <row r="1573" spans="22:25" x14ac:dyDescent="0.25">
      <c r="V1573" s="310" t="s">
        <v>208</v>
      </c>
      <c r="W1573" s="310" t="s">
        <v>43</v>
      </c>
      <c r="X1573" s="310" t="s">
        <v>6056</v>
      </c>
      <c r="Y1573" s="310" t="s">
        <v>2922</v>
      </c>
    </row>
    <row r="1574" spans="22:25" x14ac:dyDescent="0.25">
      <c r="V1574" s="310" t="s">
        <v>208</v>
      </c>
      <c r="W1574" s="310" t="s">
        <v>132</v>
      </c>
      <c r="X1574" s="310" t="s">
        <v>6057</v>
      </c>
      <c r="Y1574" s="310" t="s">
        <v>2922</v>
      </c>
    </row>
    <row r="1575" spans="22:25" x14ac:dyDescent="0.25">
      <c r="V1575" s="310" t="s">
        <v>208</v>
      </c>
      <c r="W1575" s="310" t="s">
        <v>39</v>
      </c>
      <c r="X1575" s="310" t="s">
        <v>6058</v>
      </c>
      <c r="Y1575" s="310" t="s">
        <v>2922</v>
      </c>
    </row>
    <row r="1576" spans="22:25" x14ac:dyDescent="0.25">
      <c r="V1576" s="310" t="s">
        <v>208</v>
      </c>
      <c r="W1576" s="310" t="s">
        <v>31</v>
      </c>
      <c r="X1576" s="310" t="s">
        <v>6059</v>
      </c>
      <c r="Y1576" s="310" t="s">
        <v>6060</v>
      </c>
    </row>
    <row r="1577" spans="22:25" x14ac:dyDescent="0.25">
      <c r="V1577" s="310" t="s">
        <v>208</v>
      </c>
      <c r="W1577" s="310" t="s">
        <v>54</v>
      </c>
      <c r="X1577" s="310" t="s">
        <v>6061</v>
      </c>
      <c r="Y1577" s="310" t="s">
        <v>2922</v>
      </c>
    </row>
    <row r="1578" spans="22:25" x14ac:dyDescent="0.25">
      <c r="V1578" s="310" t="s">
        <v>208</v>
      </c>
      <c r="W1578" s="310" t="s">
        <v>94</v>
      </c>
      <c r="X1578" s="310" t="s">
        <v>6062</v>
      </c>
      <c r="Y1578" s="310" t="s">
        <v>2922</v>
      </c>
    </row>
    <row r="1579" spans="22:25" x14ac:dyDescent="0.25">
      <c r="V1579" s="310" t="s">
        <v>208</v>
      </c>
      <c r="W1579" s="310" t="s">
        <v>6063</v>
      </c>
      <c r="X1579" s="310" t="s">
        <v>6064</v>
      </c>
      <c r="Y1579" s="310" t="s">
        <v>2922</v>
      </c>
    </row>
    <row r="1580" spans="22:25" x14ac:dyDescent="0.25">
      <c r="V1580" s="310" t="s">
        <v>208</v>
      </c>
      <c r="W1580" s="310" t="s">
        <v>6065</v>
      </c>
      <c r="X1580" s="310" t="s">
        <v>6066</v>
      </c>
      <c r="Y1580" s="310" t="s">
        <v>2922</v>
      </c>
    </row>
    <row r="1581" spans="22:25" x14ac:dyDescent="0.25">
      <c r="V1581" s="310" t="s">
        <v>208</v>
      </c>
      <c r="W1581" s="310" t="s">
        <v>458</v>
      </c>
      <c r="X1581" s="310" t="s">
        <v>6067</v>
      </c>
      <c r="Y1581" s="310" t="s">
        <v>2922</v>
      </c>
    </row>
    <row r="1582" spans="22:25" x14ac:dyDescent="0.25">
      <c r="V1582" s="310" t="s">
        <v>210</v>
      </c>
      <c r="W1582" s="310" t="s">
        <v>43</v>
      </c>
      <c r="X1582" s="310" t="s">
        <v>6068</v>
      </c>
      <c r="Y1582" s="310" t="s">
        <v>2922</v>
      </c>
    </row>
    <row r="1583" spans="22:25" x14ac:dyDescent="0.25">
      <c r="V1583" s="310" t="s">
        <v>210</v>
      </c>
      <c r="W1583" s="310" t="s">
        <v>71</v>
      </c>
      <c r="X1583" s="310" t="s">
        <v>6069</v>
      </c>
      <c r="Y1583" s="310" t="s">
        <v>2922</v>
      </c>
    </row>
    <row r="1584" spans="22:25" x14ac:dyDescent="0.25">
      <c r="V1584" s="310" t="s">
        <v>210</v>
      </c>
      <c r="W1584" s="310" t="s">
        <v>97</v>
      </c>
      <c r="X1584" s="310" t="s">
        <v>6070</v>
      </c>
      <c r="Y1584" s="310" t="s">
        <v>2922</v>
      </c>
    </row>
    <row r="1585" spans="22:25" x14ac:dyDescent="0.25">
      <c r="V1585" s="310" t="s">
        <v>210</v>
      </c>
      <c r="W1585" s="310" t="s">
        <v>6071</v>
      </c>
      <c r="X1585" s="310" t="s">
        <v>6072</v>
      </c>
      <c r="Y1585" s="310" t="s">
        <v>2922</v>
      </c>
    </row>
    <row r="1586" spans="22:25" x14ac:dyDescent="0.25">
      <c r="V1586" s="310" t="s">
        <v>210</v>
      </c>
      <c r="W1586" s="310" t="s">
        <v>177</v>
      </c>
      <c r="X1586" s="310" t="s">
        <v>6073</v>
      </c>
      <c r="Y1586" s="310" t="s">
        <v>2922</v>
      </c>
    </row>
    <row r="1587" spans="22:25" x14ac:dyDescent="0.25">
      <c r="V1587" s="310" t="s">
        <v>210</v>
      </c>
      <c r="W1587" s="310" t="s">
        <v>290</v>
      </c>
      <c r="X1587" s="310" t="s">
        <v>6074</v>
      </c>
      <c r="Y1587" s="310" t="s">
        <v>2922</v>
      </c>
    </row>
    <row r="1588" spans="22:25" x14ac:dyDescent="0.25">
      <c r="V1588" s="310" t="s">
        <v>210</v>
      </c>
      <c r="W1588" s="310" t="s">
        <v>375</v>
      </c>
      <c r="X1588" s="310" t="s">
        <v>6075</v>
      </c>
      <c r="Y1588" s="310" t="s">
        <v>2922</v>
      </c>
    </row>
    <row r="1589" spans="22:25" x14ac:dyDescent="0.25">
      <c r="V1589" s="310" t="s">
        <v>210</v>
      </c>
      <c r="W1589" s="310" t="s">
        <v>383</v>
      </c>
      <c r="X1589" s="310" t="s">
        <v>6076</v>
      </c>
      <c r="Y1589" s="310" t="s">
        <v>2922</v>
      </c>
    </row>
    <row r="1590" spans="22:25" x14ac:dyDescent="0.25">
      <c r="V1590" s="310" t="s">
        <v>210</v>
      </c>
      <c r="W1590" s="310" t="s">
        <v>6077</v>
      </c>
      <c r="X1590" s="310" t="s">
        <v>6078</v>
      </c>
      <c r="Y1590" s="310" t="s">
        <v>2922</v>
      </c>
    </row>
    <row r="1591" spans="22:25" x14ac:dyDescent="0.25">
      <c r="V1591" s="310" t="s">
        <v>210</v>
      </c>
      <c r="W1591" s="310" t="s">
        <v>633</v>
      </c>
      <c r="X1591" s="310" t="s">
        <v>6079</v>
      </c>
      <c r="Y1591" s="310" t="s">
        <v>2922</v>
      </c>
    </row>
    <row r="1592" spans="22:25" x14ac:dyDescent="0.25">
      <c r="V1592" s="310" t="s">
        <v>216</v>
      </c>
      <c r="W1592" s="310" t="s">
        <v>29</v>
      </c>
      <c r="X1592" s="310" t="s">
        <v>6080</v>
      </c>
      <c r="Y1592" s="310" t="s">
        <v>4364</v>
      </c>
    </row>
    <row r="1593" spans="22:25" x14ac:dyDescent="0.25">
      <c r="V1593" s="310" t="s">
        <v>216</v>
      </c>
      <c r="W1593" s="310" t="s">
        <v>150</v>
      </c>
      <c r="X1593" s="310" t="s">
        <v>6081</v>
      </c>
      <c r="Y1593" s="310" t="s">
        <v>4364</v>
      </c>
    </row>
    <row r="1594" spans="22:25" x14ac:dyDescent="0.25">
      <c r="V1594" s="310" t="s">
        <v>216</v>
      </c>
      <c r="W1594" s="310" t="s">
        <v>59</v>
      </c>
      <c r="X1594" s="310" t="s">
        <v>6082</v>
      </c>
      <c r="Y1594" s="310" t="s">
        <v>4364</v>
      </c>
    </row>
    <row r="1595" spans="22:25" x14ac:dyDescent="0.25">
      <c r="V1595" s="310" t="s">
        <v>216</v>
      </c>
      <c r="W1595" s="310" t="s">
        <v>53</v>
      </c>
      <c r="X1595" s="310" t="s">
        <v>6083</v>
      </c>
      <c r="Y1595" s="310" t="s">
        <v>4364</v>
      </c>
    </row>
    <row r="1596" spans="22:25" x14ac:dyDescent="0.25">
      <c r="V1596" s="310" t="s">
        <v>216</v>
      </c>
      <c r="W1596" s="310" t="s">
        <v>5913</v>
      </c>
      <c r="X1596" s="310" t="s">
        <v>6084</v>
      </c>
      <c r="Y1596" s="310" t="s">
        <v>4364</v>
      </c>
    </row>
    <row r="1597" spans="22:25" x14ac:dyDescent="0.25">
      <c r="V1597" s="310" t="s">
        <v>216</v>
      </c>
      <c r="W1597" s="310" t="s">
        <v>68</v>
      </c>
      <c r="X1597" s="310" t="s">
        <v>6085</v>
      </c>
      <c r="Y1597" s="310" t="s">
        <v>4364</v>
      </c>
    </row>
    <row r="1598" spans="22:25" x14ac:dyDescent="0.25">
      <c r="V1598" s="310" t="s">
        <v>216</v>
      </c>
      <c r="W1598" s="310" t="s">
        <v>5914</v>
      </c>
      <c r="X1598" s="310" t="s">
        <v>6086</v>
      </c>
      <c r="Y1598" s="310" t="s">
        <v>4364</v>
      </c>
    </row>
    <row r="1599" spans="22:25" x14ac:dyDescent="0.25">
      <c r="V1599" s="310" t="s">
        <v>216</v>
      </c>
      <c r="W1599" s="310" t="s">
        <v>183</v>
      </c>
      <c r="X1599" s="310" t="s">
        <v>6087</v>
      </c>
      <c r="Y1599" s="310" t="s">
        <v>4364</v>
      </c>
    </row>
    <row r="1600" spans="22:25" x14ac:dyDescent="0.25">
      <c r="V1600" s="310" t="s">
        <v>216</v>
      </c>
      <c r="W1600" s="310" t="s">
        <v>102</v>
      </c>
      <c r="X1600" s="310" t="s">
        <v>6088</v>
      </c>
      <c r="Y1600" s="310" t="s">
        <v>4364</v>
      </c>
    </row>
    <row r="1601" spans="22:25" x14ac:dyDescent="0.25">
      <c r="V1601" s="310" t="s">
        <v>216</v>
      </c>
      <c r="W1601" s="310" t="s">
        <v>6089</v>
      </c>
      <c r="X1601" s="310" t="s">
        <v>6090</v>
      </c>
      <c r="Y1601" s="310" t="s">
        <v>4364</v>
      </c>
    </row>
    <row r="1602" spans="22:25" x14ac:dyDescent="0.25">
      <c r="V1602" s="310" t="s">
        <v>216</v>
      </c>
      <c r="W1602" s="310" t="s">
        <v>230</v>
      </c>
      <c r="X1602" s="310" t="s">
        <v>6091</v>
      </c>
      <c r="Y1602" s="310" t="s">
        <v>4364</v>
      </c>
    </row>
    <row r="1603" spans="22:25" x14ac:dyDescent="0.25">
      <c r="V1603" s="310" t="s">
        <v>216</v>
      </c>
      <c r="W1603" s="310" t="s">
        <v>5278</v>
      </c>
      <c r="X1603" s="310" t="s">
        <v>6092</v>
      </c>
      <c r="Y1603" s="310" t="s">
        <v>4364</v>
      </c>
    </row>
    <row r="1604" spans="22:25" x14ac:dyDescent="0.25">
      <c r="V1604" s="310" t="s">
        <v>216</v>
      </c>
      <c r="W1604" s="310" t="s">
        <v>6093</v>
      </c>
      <c r="X1604" s="310" t="s">
        <v>4443</v>
      </c>
      <c r="Y1604" s="310" t="s">
        <v>4364</v>
      </c>
    </row>
    <row r="1605" spans="22:25" x14ac:dyDescent="0.25">
      <c r="V1605" s="310" t="s">
        <v>216</v>
      </c>
      <c r="W1605" s="310" t="s">
        <v>6094</v>
      </c>
      <c r="X1605" s="310" t="s">
        <v>6095</v>
      </c>
      <c r="Y1605" s="310" t="s">
        <v>4364</v>
      </c>
    </row>
    <row r="1606" spans="22:25" x14ac:dyDescent="0.25">
      <c r="V1606" s="310" t="s">
        <v>216</v>
      </c>
      <c r="W1606" s="310" t="s">
        <v>5028</v>
      </c>
      <c r="X1606" s="310" t="s">
        <v>6096</v>
      </c>
      <c r="Y1606" s="310" t="s">
        <v>4364</v>
      </c>
    </row>
    <row r="1607" spans="22:25" x14ac:dyDescent="0.25">
      <c r="V1607" s="310" t="s">
        <v>216</v>
      </c>
      <c r="W1607" s="310" t="s">
        <v>403</v>
      </c>
      <c r="X1607" s="310" t="s">
        <v>6097</v>
      </c>
      <c r="Y1607" s="310" t="s">
        <v>4364</v>
      </c>
    </row>
    <row r="1608" spans="22:25" x14ac:dyDescent="0.25">
      <c r="V1608" s="310" t="s">
        <v>216</v>
      </c>
      <c r="W1608" s="310" t="s">
        <v>480</v>
      </c>
      <c r="X1608" s="310" t="s">
        <v>6098</v>
      </c>
      <c r="Y1608" s="310" t="s">
        <v>4364</v>
      </c>
    </row>
    <row r="1609" spans="22:25" x14ac:dyDescent="0.25">
      <c r="V1609" s="310" t="s">
        <v>216</v>
      </c>
      <c r="W1609" s="310" t="s">
        <v>5967</v>
      </c>
      <c r="X1609" s="310" t="s">
        <v>6099</v>
      </c>
      <c r="Y1609" s="310" t="s">
        <v>4364</v>
      </c>
    </row>
    <row r="1610" spans="22:25" x14ac:dyDescent="0.25">
      <c r="V1610" s="310" t="s">
        <v>70</v>
      </c>
      <c r="W1610" s="310">
        <v>1</v>
      </c>
      <c r="X1610" s="310" t="s">
        <v>6100</v>
      </c>
      <c r="Y1610" s="310" t="s">
        <v>2849</v>
      </c>
    </row>
    <row r="1611" spans="22:25" x14ac:dyDescent="0.25">
      <c r="V1611" s="310" t="s">
        <v>70</v>
      </c>
      <c r="W1611" s="310">
        <v>2</v>
      </c>
      <c r="X1611" s="310" t="s">
        <v>6101</v>
      </c>
      <c r="Y1611" s="310" t="s">
        <v>2849</v>
      </c>
    </row>
    <row r="1612" spans="22:25" x14ac:dyDescent="0.25">
      <c r="V1612" s="310" t="s">
        <v>70</v>
      </c>
      <c r="W1612" s="310">
        <v>3</v>
      </c>
      <c r="X1612" s="310" t="s">
        <v>6102</v>
      </c>
      <c r="Y1612" s="310" t="s">
        <v>2849</v>
      </c>
    </row>
    <row r="1613" spans="22:25" x14ac:dyDescent="0.25">
      <c r="V1613" s="310" t="s">
        <v>70</v>
      </c>
      <c r="W1613" s="310">
        <v>4</v>
      </c>
      <c r="X1613" s="310" t="s">
        <v>6103</v>
      </c>
      <c r="Y1613" s="310" t="s">
        <v>2849</v>
      </c>
    </row>
    <row r="1614" spans="22:25" x14ac:dyDescent="0.25">
      <c r="V1614" s="310" t="s">
        <v>70</v>
      </c>
      <c r="W1614" s="310">
        <v>5</v>
      </c>
      <c r="X1614" s="310" t="s">
        <v>6104</v>
      </c>
      <c r="Y1614" s="310" t="s">
        <v>2849</v>
      </c>
    </row>
    <row r="1615" spans="22:25" x14ac:dyDescent="0.25">
      <c r="V1615" s="310" t="s">
        <v>70</v>
      </c>
      <c r="W1615" s="310">
        <v>6</v>
      </c>
      <c r="X1615" s="310" t="s">
        <v>6105</v>
      </c>
      <c r="Y1615" s="310" t="s">
        <v>2849</v>
      </c>
    </row>
    <row r="1616" spans="22:25" x14ac:dyDescent="0.25">
      <c r="V1616" s="310" t="s">
        <v>70</v>
      </c>
      <c r="W1616" s="310">
        <v>7</v>
      </c>
      <c r="X1616" s="310" t="s">
        <v>6106</v>
      </c>
      <c r="Y1616" s="310" t="s">
        <v>2849</v>
      </c>
    </row>
    <row r="1617" spans="22:25" x14ac:dyDescent="0.25">
      <c r="V1617" s="310" t="s">
        <v>70</v>
      </c>
      <c r="W1617" s="310">
        <v>8</v>
      </c>
      <c r="X1617" s="310" t="s">
        <v>6107</v>
      </c>
      <c r="Y1617" s="310" t="s">
        <v>2849</v>
      </c>
    </row>
    <row r="1618" spans="22:25" x14ac:dyDescent="0.25">
      <c r="V1618" s="310" t="s">
        <v>70</v>
      </c>
      <c r="W1618" s="310">
        <v>9</v>
      </c>
      <c r="X1618" s="310" t="s">
        <v>6108</v>
      </c>
      <c r="Y1618" s="310" t="s">
        <v>2849</v>
      </c>
    </row>
    <row r="1619" spans="22:25" x14ac:dyDescent="0.25">
      <c r="V1619" s="310" t="s">
        <v>70</v>
      </c>
      <c r="W1619" s="310">
        <v>10</v>
      </c>
      <c r="X1619" s="310" t="s">
        <v>6109</v>
      </c>
      <c r="Y1619" s="310" t="s">
        <v>2849</v>
      </c>
    </row>
    <row r="1620" spans="22:25" x14ac:dyDescent="0.25">
      <c r="V1620" s="310" t="s">
        <v>70</v>
      </c>
      <c r="W1620" s="310">
        <v>11</v>
      </c>
      <c r="X1620" s="310" t="s">
        <v>6110</v>
      </c>
      <c r="Y1620" s="310" t="s">
        <v>2849</v>
      </c>
    </row>
    <row r="1621" spans="22:25" x14ac:dyDescent="0.25">
      <c r="V1621" s="310" t="s">
        <v>70</v>
      </c>
      <c r="W1621" s="310">
        <v>12</v>
      </c>
      <c r="X1621" s="310" t="s">
        <v>6111</v>
      </c>
      <c r="Y1621" s="310" t="s">
        <v>2849</v>
      </c>
    </row>
    <row r="1622" spans="22:25" x14ac:dyDescent="0.25">
      <c r="V1622" s="310" t="s">
        <v>70</v>
      </c>
      <c r="W1622" s="310">
        <v>13</v>
      </c>
      <c r="X1622" s="310" t="s">
        <v>6112</v>
      </c>
      <c r="Y1622" s="310" t="s">
        <v>2849</v>
      </c>
    </row>
    <row r="1623" spans="22:25" x14ac:dyDescent="0.25">
      <c r="V1623" s="310" t="s">
        <v>70</v>
      </c>
      <c r="W1623" s="310">
        <v>14</v>
      </c>
      <c r="X1623" s="310" t="s">
        <v>6113</v>
      </c>
      <c r="Y1623" s="310" t="s">
        <v>2849</v>
      </c>
    </row>
    <row r="1624" spans="22:25" x14ac:dyDescent="0.25">
      <c r="V1624" s="310" t="s">
        <v>70</v>
      </c>
      <c r="W1624" s="310">
        <v>15</v>
      </c>
      <c r="X1624" s="310" t="s">
        <v>6114</v>
      </c>
      <c r="Y1624" s="310" t="s">
        <v>2849</v>
      </c>
    </row>
    <row r="1625" spans="22:25" x14ac:dyDescent="0.25">
      <c r="V1625" s="310" t="s">
        <v>70</v>
      </c>
      <c r="W1625" s="310">
        <v>16</v>
      </c>
      <c r="X1625" s="310" t="s">
        <v>6115</v>
      </c>
      <c r="Y1625" s="310" t="s">
        <v>2849</v>
      </c>
    </row>
    <row r="1626" spans="22:25" x14ac:dyDescent="0.25">
      <c r="V1626" s="310" t="s">
        <v>70</v>
      </c>
      <c r="W1626" s="310">
        <v>17</v>
      </c>
      <c r="X1626" s="310" t="s">
        <v>6116</v>
      </c>
      <c r="Y1626" s="310" t="s">
        <v>2849</v>
      </c>
    </row>
    <row r="1627" spans="22:25" x14ac:dyDescent="0.25">
      <c r="V1627" s="310" t="s">
        <v>70</v>
      </c>
      <c r="W1627" s="310">
        <v>18</v>
      </c>
      <c r="X1627" s="310" t="s">
        <v>6117</v>
      </c>
      <c r="Y1627" s="310" t="s">
        <v>2849</v>
      </c>
    </row>
    <row r="1628" spans="22:25" x14ac:dyDescent="0.25">
      <c r="V1628" s="310" t="s">
        <v>70</v>
      </c>
      <c r="W1628" s="310">
        <v>19</v>
      </c>
      <c r="X1628" s="310" t="s">
        <v>6118</v>
      </c>
      <c r="Y1628" s="310" t="s">
        <v>2849</v>
      </c>
    </row>
    <row r="1629" spans="22:25" x14ac:dyDescent="0.25">
      <c r="V1629" s="310" t="s">
        <v>70</v>
      </c>
      <c r="W1629" s="310">
        <v>20</v>
      </c>
      <c r="X1629" s="310" t="s">
        <v>6119</v>
      </c>
      <c r="Y1629" s="310" t="s">
        <v>2849</v>
      </c>
    </row>
    <row r="1630" spans="22:25" x14ac:dyDescent="0.25">
      <c r="V1630" s="310" t="s">
        <v>70</v>
      </c>
      <c r="W1630" s="310">
        <v>21</v>
      </c>
      <c r="X1630" s="310" t="s">
        <v>6120</v>
      </c>
      <c r="Y1630" s="310" t="s">
        <v>1481</v>
      </c>
    </row>
    <row r="1631" spans="22:25" x14ac:dyDescent="0.25">
      <c r="V1631" s="310" t="s">
        <v>219</v>
      </c>
      <c r="W1631" s="310" t="s">
        <v>25</v>
      </c>
      <c r="X1631" s="310" t="s">
        <v>6121</v>
      </c>
      <c r="Y1631" s="310" t="s">
        <v>4364</v>
      </c>
    </row>
    <row r="1632" spans="22:25" x14ac:dyDescent="0.25">
      <c r="V1632" s="310" t="s">
        <v>219</v>
      </c>
      <c r="W1632" s="310" t="s">
        <v>4502</v>
      </c>
      <c r="X1632" s="310" t="s">
        <v>4861</v>
      </c>
      <c r="Y1632" s="310" t="s">
        <v>4364</v>
      </c>
    </row>
    <row r="1633" spans="22:25" x14ac:dyDescent="0.25">
      <c r="V1633" s="310" t="s">
        <v>219</v>
      </c>
      <c r="W1633" s="310" t="s">
        <v>94</v>
      </c>
      <c r="X1633" s="310" t="s">
        <v>6122</v>
      </c>
      <c r="Y1633" s="310" t="s">
        <v>4364</v>
      </c>
    </row>
    <row r="1634" spans="22:25" x14ac:dyDescent="0.25">
      <c r="V1634" s="310" t="s">
        <v>219</v>
      </c>
      <c r="W1634" s="310" t="s">
        <v>605</v>
      </c>
      <c r="X1634" s="310" t="s">
        <v>5428</v>
      </c>
      <c r="Y1634" s="310" t="s">
        <v>4364</v>
      </c>
    </row>
    <row r="1635" spans="22:25" x14ac:dyDescent="0.25">
      <c r="V1635" s="310" t="s">
        <v>219</v>
      </c>
      <c r="W1635" s="310" t="s">
        <v>340</v>
      </c>
      <c r="X1635" s="310" t="s">
        <v>6123</v>
      </c>
      <c r="Y1635" s="310" t="s">
        <v>4364</v>
      </c>
    </row>
    <row r="1636" spans="22:25" x14ac:dyDescent="0.25">
      <c r="V1636" s="310" t="s">
        <v>219</v>
      </c>
      <c r="W1636" s="310" t="s">
        <v>346</v>
      </c>
      <c r="X1636" s="310" t="s">
        <v>6124</v>
      </c>
      <c r="Y1636" s="310" t="s">
        <v>4364</v>
      </c>
    </row>
    <row r="1637" spans="22:25" x14ac:dyDescent="0.25">
      <c r="V1637" s="310" t="s">
        <v>219</v>
      </c>
      <c r="W1637" s="310" t="s">
        <v>350</v>
      </c>
      <c r="X1637" s="310" t="s">
        <v>6125</v>
      </c>
      <c r="Y1637" s="310" t="s">
        <v>4364</v>
      </c>
    </row>
    <row r="1638" spans="22:25" x14ac:dyDescent="0.25">
      <c r="V1638" s="310" t="s">
        <v>219</v>
      </c>
      <c r="W1638" s="310" t="s">
        <v>4399</v>
      </c>
      <c r="X1638" s="310" t="s">
        <v>6126</v>
      </c>
      <c r="Y1638" s="310" t="s">
        <v>4364</v>
      </c>
    </row>
    <row r="1639" spans="22:25" x14ac:dyDescent="0.25">
      <c r="V1639" s="310" t="s">
        <v>219</v>
      </c>
      <c r="W1639" s="310" t="s">
        <v>407</v>
      </c>
      <c r="X1639" s="310" t="s">
        <v>6127</v>
      </c>
      <c r="Y1639" s="310" t="s">
        <v>4364</v>
      </c>
    </row>
    <row r="1640" spans="22:25" x14ac:dyDescent="0.25">
      <c r="V1640" s="310" t="s">
        <v>219</v>
      </c>
      <c r="W1640" s="310" t="s">
        <v>409</v>
      </c>
      <c r="X1640" s="310" t="s">
        <v>6128</v>
      </c>
      <c r="Y1640" s="310" t="s">
        <v>4364</v>
      </c>
    </row>
    <row r="1641" spans="22:25" x14ac:dyDescent="0.25">
      <c r="V1641" s="310" t="s">
        <v>221</v>
      </c>
      <c r="W1641" s="310" t="s">
        <v>43</v>
      </c>
      <c r="X1641" s="310" t="s">
        <v>6129</v>
      </c>
      <c r="Y1641" s="310" t="s">
        <v>2849</v>
      </c>
    </row>
    <row r="1642" spans="22:25" x14ac:dyDescent="0.25">
      <c r="V1642" s="310" t="s">
        <v>221</v>
      </c>
      <c r="W1642" s="310" t="s">
        <v>4719</v>
      </c>
      <c r="X1642" s="310" t="s">
        <v>6130</v>
      </c>
      <c r="Y1642" s="310" t="s">
        <v>6131</v>
      </c>
    </row>
    <row r="1643" spans="22:25" x14ac:dyDescent="0.25">
      <c r="V1643" s="310" t="s">
        <v>221</v>
      </c>
      <c r="W1643" s="310" t="s">
        <v>36</v>
      </c>
      <c r="X1643" s="310" t="s">
        <v>6132</v>
      </c>
      <c r="Y1643" s="310" t="s">
        <v>2849</v>
      </c>
    </row>
    <row r="1644" spans="22:25" x14ac:dyDescent="0.25">
      <c r="V1644" s="310" t="s">
        <v>221</v>
      </c>
      <c r="W1644" s="310" t="s">
        <v>4755</v>
      </c>
      <c r="X1644" s="310" t="s">
        <v>6133</v>
      </c>
      <c r="Y1644" s="310" t="s">
        <v>2849</v>
      </c>
    </row>
    <row r="1645" spans="22:25" x14ac:dyDescent="0.25">
      <c r="V1645" s="310" t="s">
        <v>221</v>
      </c>
      <c r="W1645" s="310" t="s">
        <v>5260</v>
      </c>
      <c r="X1645" s="310" t="s">
        <v>6134</v>
      </c>
      <c r="Y1645" s="310" t="s">
        <v>6135</v>
      </c>
    </row>
    <row r="1646" spans="22:25" x14ac:dyDescent="0.25">
      <c r="V1646" s="310" t="s">
        <v>221</v>
      </c>
      <c r="W1646" s="310" t="s">
        <v>37</v>
      </c>
      <c r="X1646" s="310" t="s">
        <v>6136</v>
      </c>
      <c r="Y1646" s="310" t="s">
        <v>2849</v>
      </c>
    </row>
    <row r="1647" spans="22:25" x14ac:dyDescent="0.25">
      <c r="V1647" s="310" t="s">
        <v>221</v>
      </c>
      <c r="W1647" s="310" t="s">
        <v>3248</v>
      </c>
      <c r="X1647" s="310" t="s">
        <v>6137</v>
      </c>
      <c r="Y1647" s="310" t="s">
        <v>2849</v>
      </c>
    </row>
    <row r="1648" spans="22:25" x14ac:dyDescent="0.25">
      <c r="V1648" s="310" t="s">
        <v>221</v>
      </c>
      <c r="W1648" s="310" t="s">
        <v>97</v>
      </c>
      <c r="X1648" s="310" t="s">
        <v>6138</v>
      </c>
      <c r="Y1648" s="310" t="s">
        <v>6131</v>
      </c>
    </row>
    <row r="1649" spans="22:25" x14ac:dyDescent="0.25">
      <c r="V1649" s="310" t="s">
        <v>221</v>
      </c>
      <c r="W1649" s="310" t="s">
        <v>2580</v>
      </c>
      <c r="X1649" s="310" t="s">
        <v>6139</v>
      </c>
      <c r="Y1649" s="310" t="s">
        <v>6131</v>
      </c>
    </row>
    <row r="1650" spans="22:25" x14ac:dyDescent="0.25">
      <c r="V1650" s="310" t="s">
        <v>221</v>
      </c>
      <c r="W1650" s="310" t="s">
        <v>80</v>
      </c>
      <c r="X1650" s="310" t="s">
        <v>6140</v>
      </c>
      <c r="Y1650" s="310" t="s">
        <v>6131</v>
      </c>
    </row>
    <row r="1651" spans="22:25" x14ac:dyDescent="0.25">
      <c r="V1651" s="310" t="s">
        <v>221</v>
      </c>
      <c r="W1651" s="310" t="s">
        <v>83</v>
      </c>
      <c r="X1651" s="310" t="s">
        <v>6141</v>
      </c>
      <c r="Y1651" s="310" t="s">
        <v>6131</v>
      </c>
    </row>
    <row r="1652" spans="22:25" x14ac:dyDescent="0.25">
      <c r="V1652" s="310" t="s">
        <v>221</v>
      </c>
      <c r="W1652" s="310" t="s">
        <v>6142</v>
      </c>
      <c r="X1652" s="310" t="s">
        <v>6143</v>
      </c>
      <c r="Y1652" s="310" t="s">
        <v>2849</v>
      </c>
    </row>
    <row r="1653" spans="22:25" x14ac:dyDescent="0.25">
      <c r="V1653" s="310" t="s">
        <v>221</v>
      </c>
      <c r="W1653" s="310" t="s">
        <v>204</v>
      </c>
      <c r="X1653" s="310" t="s">
        <v>6144</v>
      </c>
      <c r="Y1653" s="310" t="s">
        <v>2849</v>
      </c>
    </row>
    <row r="1654" spans="22:25" x14ac:dyDescent="0.25">
      <c r="V1654" s="310" t="s">
        <v>221</v>
      </c>
      <c r="W1654" s="310" t="s">
        <v>210</v>
      </c>
      <c r="X1654" s="310" t="s">
        <v>6145</v>
      </c>
      <c r="Y1654" s="310" t="s">
        <v>6131</v>
      </c>
    </row>
    <row r="1655" spans="22:25" x14ac:dyDescent="0.25">
      <c r="V1655" s="310" t="s">
        <v>221</v>
      </c>
      <c r="W1655" s="310" t="s">
        <v>5044</v>
      </c>
      <c r="X1655" s="310" t="s">
        <v>6146</v>
      </c>
      <c r="Y1655" s="310" t="s">
        <v>2849</v>
      </c>
    </row>
    <row r="1656" spans="22:25" x14ac:dyDescent="0.25">
      <c r="V1656" s="310" t="s">
        <v>221</v>
      </c>
      <c r="W1656" s="310" t="s">
        <v>5046</v>
      </c>
      <c r="X1656" s="310" t="s">
        <v>6147</v>
      </c>
      <c r="Y1656" s="310" t="s">
        <v>2849</v>
      </c>
    </row>
    <row r="1657" spans="22:25" x14ac:dyDescent="0.25">
      <c r="V1657" s="310" t="s">
        <v>221</v>
      </c>
      <c r="W1657" s="310" t="s">
        <v>6148</v>
      </c>
      <c r="X1657" s="310" t="s">
        <v>6149</v>
      </c>
      <c r="Y1657" s="310" t="s">
        <v>6131</v>
      </c>
    </row>
    <row r="1658" spans="22:25" x14ac:dyDescent="0.25">
      <c r="V1658" s="310" t="s">
        <v>221</v>
      </c>
      <c r="W1658" s="310" t="s">
        <v>6150</v>
      </c>
      <c r="X1658" s="310" t="s">
        <v>6151</v>
      </c>
      <c r="Y1658" s="310" t="s">
        <v>2849</v>
      </c>
    </row>
    <row r="1659" spans="22:25" x14ac:dyDescent="0.25">
      <c r="V1659" s="310" t="s">
        <v>221</v>
      </c>
      <c r="W1659" s="310" t="s">
        <v>249</v>
      </c>
      <c r="X1659" s="310" t="s">
        <v>6152</v>
      </c>
      <c r="Y1659" s="310" t="s">
        <v>2849</v>
      </c>
    </row>
    <row r="1660" spans="22:25" x14ac:dyDescent="0.25">
      <c r="V1660" s="310" t="s">
        <v>221</v>
      </c>
      <c r="W1660" s="310" t="s">
        <v>64</v>
      </c>
      <c r="X1660" s="310" t="s">
        <v>6153</v>
      </c>
      <c r="Y1660" s="310" t="s">
        <v>6131</v>
      </c>
    </row>
    <row r="1661" spans="22:25" x14ac:dyDescent="0.25">
      <c r="V1661" s="310" t="s">
        <v>221</v>
      </c>
      <c r="W1661" s="310" t="s">
        <v>6154</v>
      </c>
      <c r="X1661" s="310" t="s">
        <v>6155</v>
      </c>
      <c r="Y1661" s="310" t="s">
        <v>6131</v>
      </c>
    </row>
    <row r="1662" spans="22:25" x14ac:dyDescent="0.25">
      <c r="V1662" s="310" t="s">
        <v>221</v>
      </c>
      <c r="W1662" s="310" t="s">
        <v>573</v>
      </c>
      <c r="X1662" s="310" t="s">
        <v>6156</v>
      </c>
      <c r="Y1662" s="310" t="s">
        <v>6131</v>
      </c>
    </row>
    <row r="1663" spans="22:25" x14ac:dyDescent="0.25">
      <c r="V1663" s="310" t="s">
        <v>221</v>
      </c>
      <c r="W1663" s="310" t="s">
        <v>4745</v>
      </c>
      <c r="X1663" s="310" t="s">
        <v>6157</v>
      </c>
      <c r="Y1663" s="310" t="s">
        <v>6131</v>
      </c>
    </row>
    <row r="1664" spans="22:25" x14ac:dyDescent="0.25">
      <c r="V1664" s="310" t="s">
        <v>221</v>
      </c>
      <c r="W1664" s="310" t="s">
        <v>350</v>
      </c>
      <c r="X1664" s="310" t="s">
        <v>6158</v>
      </c>
      <c r="Y1664" s="310" t="s">
        <v>2849</v>
      </c>
    </row>
    <row r="1665" spans="22:25" x14ac:dyDescent="0.25">
      <c r="V1665" s="310" t="s">
        <v>221</v>
      </c>
      <c r="W1665" s="310" t="s">
        <v>600</v>
      </c>
      <c r="X1665" s="310" t="s">
        <v>6159</v>
      </c>
      <c r="Y1665" s="310" t="s">
        <v>6131</v>
      </c>
    </row>
    <row r="1666" spans="22:25" x14ac:dyDescent="0.25">
      <c r="V1666" s="310" t="s">
        <v>221</v>
      </c>
      <c r="W1666" s="310" t="s">
        <v>364</v>
      </c>
      <c r="X1666" s="310" t="s">
        <v>6160</v>
      </c>
      <c r="Y1666" s="310" t="s">
        <v>2849</v>
      </c>
    </row>
    <row r="1667" spans="22:25" x14ac:dyDescent="0.25">
      <c r="V1667" s="310" t="s">
        <v>221</v>
      </c>
      <c r="W1667" s="310" t="s">
        <v>381</v>
      </c>
      <c r="X1667" s="310" t="s">
        <v>6161</v>
      </c>
      <c r="Y1667" s="310" t="s">
        <v>6131</v>
      </c>
    </row>
    <row r="1668" spans="22:25" x14ac:dyDescent="0.25">
      <c r="V1668" s="310" t="s">
        <v>221</v>
      </c>
      <c r="W1668" s="310" t="s">
        <v>407</v>
      </c>
      <c r="X1668" s="310" t="s">
        <v>6162</v>
      </c>
      <c r="Y1668" s="310" t="s">
        <v>6131</v>
      </c>
    </row>
    <row r="1669" spans="22:25" x14ac:dyDescent="0.25">
      <c r="V1669" s="310" t="s">
        <v>221</v>
      </c>
      <c r="W1669" s="310" t="s">
        <v>5005</v>
      </c>
      <c r="X1669" s="310" t="s">
        <v>6163</v>
      </c>
      <c r="Y1669" s="310" t="s">
        <v>6131</v>
      </c>
    </row>
    <row r="1670" spans="22:25" x14ac:dyDescent="0.25">
      <c r="V1670" s="310" t="s">
        <v>221</v>
      </c>
      <c r="W1670" s="310" t="s">
        <v>413</v>
      </c>
      <c r="X1670" s="310" t="s">
        <v>6164</v>
      </c>
      <c r="Y1670" s="310" t="s">
        <v>6131</v>
      </c>
    </row>
    <row r="1671" spans="22:25" x14ac:dyDescent="0.25">
      <c r="V1671" s="310" t="s">
        <v>221</v>
      </c>
      <c r="W1671" s="310" t="s">
        <v>419</v>
      </c>
      <c r="X1671" s="310" t="s">
        <v>6165</v>
      </c>
      <c r="Y1671" s="310" t="s">
        <v>6131</v>
      </c>
    </row>
    <row r="1672" spans="22:25" x14ac:dyDescent="0.25">
      <c r="V1672" s="310" t="s">
        <v>221</v>
      </c>
      <c r="W1672" s="310" t="s">
        <v>425</v>
      </c>
      <c r="X1672" s="310" t="s">
        <v>6166</v>
      </c>
      <c r="Y1672" s="310" t="s">
        <v>6131</v>
      </c>
    </row>
    <row r="1673" spans="22:25" x14ac:dyDescent="0.25">
      <c r="V1673" s="310" t="s">
        <v>221</v>
      </c>
      <c r="W1673" s="310" t="s">
        <v>427</v>
      </c>
      <c r="X1673" s="310" t="s">
        <v>6167</v>
      </c>
      <c r="Y1673" s="310" t="s">
        <v>2849</v>
      </c>
    </row>
    <row r="1674" spans="22:25" x14ac:dyDescent="0.25">
      <c r="V1674" s="310" t="s">
        <v>221</v>
      </c>
      <c r="W1674" s="310" t="s">
        <v>3718</v>
      </c>
      <c r="X1674" s="310" t="s">
        <v>6168</v>
      </c>
      <c r="Y1674" s="310" t="s">
        <v>6131</v>
      </c>
    </row>
    <row r="1675" spans="22:25" x14ac:dyDescent="0.25">
      <c r="V1675" s="310" t="s">
        <v>221</v>
      </c>
      <c r="W1675" s="310" t="s">
        <v>431</v>
      </c>
      <c r="X1675" s="310" t="s">
        <v>6169</v>
      </c>
      <c r="Y1675" s="310" t="s">
        <v>6131</v>
      </c>
    </row>
    <row r="1676" spans="22:25" x14ac:dyDescent="0.25">
      <c r="V1676" s="310" t="s">
        <v>221</v>
      </c>
      <c r="W1676" s="310" t="s">
        <v>438</v>
      </c>
      <c r="X1676" s="310" t="s">
        <v>6170</v>
      </c>
      <c r="Y1676" s="310" t="s">
        <v>2849</v>
      </c>
    </row>
    <row r="1677" spans="22:25" x14ac:dyDescent="0.25">
      <c r="V1677" s="310" t="s">
        <v>221</v>
      </c>
      <c r="W1677" s="310" t="s">
        <v>5907</v>
      </c>
      <c r="X1677" s="310" t="s">
        <v>6171</v>
      </c>
      <c r="Y1677" s="310" t="s">
        <v>6131</v>
      </c>
    </row>
    <row r="1678" spans="22:25" x14ac:dyDescent="0.25">
      <c r="V1678" s="310" t="s">
        <v>221</v>
      </c>
      <c r="W1678" s="310" t="s">
        <v>458</v>
      </c>
      <c r="X1678" s="310" t="s">
        <v>6172</v>
      </c>
      <c r="Y1678" s="310" t="s">
        <v>2849</v>
      </c>
    </row>
    <row r="1679" spans="22:25" x14ac:dyDescent="0.25">
      <c r="V1679" s="310" t="s">
        <v>221</v>
      </c>
      <c r="W1679" s="310" t="s">
        <v>480</v>
      </c>
      <c r="X1679" s="310" t="s">
        <v>6173</v>
      </c>
      <c r="Y1679" s="310" t="s">
        <v>2849</v>
      </c>
    </row>
    <row r="1680" spans="22:25" x14ac:dyDescent="0.25">
      <c r="V1680" s="310" t="s">
        <v>221</v>
      </c>
      <c r="W1680" s="310" t="s">
        <v>484</v>
      </c>
      <c r="X1680" s="310" t="s">
        <v>6174</v>
      </c>
      <c r="Y1680" s="310" t="s">
        <v>2849</v>
      </c>
    </row>
    <row r="1681" spans="22:25" x14ac:dyDescent="0.25">
      <c r="V1681" s="310" t="s">
        <v>221</v>
      </c>
      <c r="W1681" s="310" t="s">
        <v>6175</v>
      </c>
      <c r="X1681" s="310" t="s">
        <v>6174</v>
      </c>
      <c r="Y1681" s="310" t="s">
        <v>6131</v>
      </c>
    </row>
    <row r="1682" spans="22:25" x14ac:dyDescent="0.25">
      <c r="V1682" s="310" t="s">
        <v>221</v>
      </c>
      <c r="W1682" s="310" t="s">
        <v>502</v>
      </c>
      <c r="X1682" s="310" t="s">
        <v>6176</v>
      </c>
      <c r="Y1682" s="310" t="s">
        <v>2849</v>
      </c>
    </row>
    <row r="1683" spans="22:25" x14ac:dyDescent="0.25">
      <c r="V1683" s="310" t="s">
        <v>221</v>
      </c>
      <c r="W1683" s="310" t="s">
        <v>6177</v>
      </c>
      <c r="X1683" s="310" t="s">
        <v>6178</v>
      </c>
      <c r="Y1683" s="310" t="s">
        <v>6131</v>
      </c>
    </row>
    <row r="1684" spans="22:25" x14ac:dyDescent="0.25">
      <c r="V1684" s="310" t="s">
        <v>0</v>
      </c>
      <c r="W1684" s="310" t="s">
        <v>4480</v>
      </c>
      <c r="X1684" s="310" t="s">
        <v>6179</v>
      </c>
      <c r="Y1684" s="310" t="s">
        <v>6180</v>
      </c>
    </row>
    <row r="1685" spans="22:25" x14ac:dyDescent="0.25">
      <c r="V1685" s="310" t="s">
        <v>0</v>
      </c>
      <c r="W1685" s="310" t="s">
        <v>43</v>
      </c>
      <c r="X1685" s="310" t="s">
        <v>6181</v>
      </c>
      <c r="Y1685" s="310" t="s">
        <v>2608</v>
      </c>
    </row>
    <row r="1686" spans="22:25" x14ac:dyDescent="0.25">
      <c r="V1686" s="310" t="s">
        <v>0</v>
      </c>
      <c r="W1686" s="310" t="s">
        <v>34</v>
      </c>
      <c r="X1686" s="310" t="s">
        <v>6182</v>
      </c>
      <c r="Y1686" s="310" t="s">
        <v>2608</v>
      </c>
    </row>
    <row r="1687" spans="22:25" x14ac:dyDescent="0.25">
      <c r="V1687" s="310" t="s">
        <v>0</v>
      </c>
      <c r="W1687" s="310" t="s">
        <v>36</v>
      </c>
      <c r="X1687" s="310" t="s">
        <v>6183</v>
      </c>
      <c r="Y1687" s="310" t="s">
        <v>2608</v>
      </c>
    </row>
    <row r="1688" spans="22:25" x14ac:dyDescent="0.25">
      <c r="V1688" s="310" t="s">
        <v>0</v>
      </c>
      <c r="W1688" s="310" t="s">
        <v>40</v>
      </c>
      <c r="X1688" s="310" t="s">
        <v>6184</v>
      </c>
      <c r="Y1688" s="310" t="s">
        <v>2608</v>
      </c>
    </row>
    <row r="1689" spans="22:25" x14ac:dyDescent="0.25">
      <c r="V1689" s="310" t="s">
        <v>0</v>
      </c>
      <c r="W1689" s="310" t="s">
        <v>4517</v>
      </c>
      <c r="X1689" s="310" t="s">
        <v>6185</v>
      </c>
      <c r="Y1689" s="310" t="s">
        <v>2608</v>
      </c>
    </row>
    <row r="1690" spans="22:25" x14ac:dyDescent="0.25">
      <c r="V1690" s="310" t="s">
        <v>0</v>
      </c>
      <c r="W1690" s="310" t="s">
        <v>6040</v>
      </c>
      <c r="X1690" s="310" t="s">
        <v>6186</v>
      </c>
      <c r="Y1690" s="310" t="s">
        <v>2608</v>
      </c>
    </row>
    <row r="1691" spans="22:25" x14ac:dyDescent="0.25">
      <c r="V1691" s="310" t="s">
        <v>0</v>
      </c>
      <c r="W1691" s="310" t="s">
        <v>6187</v>
      </c>
      <c r="X1691" s="310" t="s">
        <v>6188</v>
      </c>
      <c r="Y1691" s="310" t="s">
        <v>2608</v>
      </c>
    </row>
    <row r="1692" spans="22:25" x14ac:dyDescent="0.25">
      <c r="V1692" s="310" t="s">
        <v>0</v>
      </c>
      <c r="W1692" s="310" t="s">
        <v>6189</v>
      </c>
      <c r="X1692" s="310" t="s">
        <v>6190</v>
      </c>
      <c r="Y1692" s="310" t="s">
        <v>2608</v>
      </c>
    </row>
    <row r="1693" spans="22:25" x14ac:dyDescent="0.25">
      <c r="V1693" s="310" t="s">
        <v>0</v>
      </c>
      <c r="W1693" s="310" t="s">
        <v>6191</v>
      </c>
      <c r="X1693" s="310" t="s">
        <v>6192</v>
      </c>
      <c r="Y1693" s="310" t="s">
        <v>6193</v>
      </c>
    </row>
    <row r="1694" spans="22:25" x14ac:dyDescent="0.25">
      <c r="V1694" s="310" t="s">
        <v>0</v>
      </c>
      <c r="W1694" s="310" t="s">
        <v>6194</v>
      </c>
      <c r="X1694" s="310" t="s">
        <v>6195</v>
      </c>
      <c r="Y1694" s="310" t="s">
        <v>2608</v>
      </c>
    </row>
    <row r="1695" spans="22:25" x14ac:dyDescent="0.25">
      <c r="V1695" s="310" t="s">
        <v>0</v>
      </c>
      <c r="W1695" s="310" t="s">
        <v>4761</v>
      </c>
      <c r="X1695" s="310" t="s">
        <v>6196</v>
      </c>
      <c r="Y1695" s="310" t="s">
        <v>2608</v>
      </c>
    </row>
    <row r="1696" spans="22:25" x14ac:dyDescent="0.25">
      <c r="V1696" s="310" t="s">
        <v>0</v>
      </c>
      <c r="W1696" s="310" t="s">
        <v>254</v>
      </c>
      <c r="X1696" s="310" t="s">
        <v>6197</v>
      </c>
      <c r="Y1696" s="310" t="s">
        <v>2608</v>
      </c>
    </row>
    <row r="1697" spans="22:25" x14ac:dyDescent="0.25">
      <c r="V1697" s="310" t="s">
        <v>0</v>
      </c>
      <c r="W1697" s="310" t="s">
        <v>261</v>
      </c>
      <c r="X1697" s="310" t="s">
        <v>6198</v>
      </c>
      <c r="Y1697" s="310" t="s">
        <v>2608</v>
      </c>
    </row>
    <row r="1698" spans="22:25" x14ac:dyDescent="0.25">
      <c r="V1698" s="310" t="s">
        <v>0</v>
      </c>
      <c r="W1698" s="310" t="s">
        <v>560</v>
      </c>
      <c r="X1698" s="310" t="s">
        <v>6199</v>
      </c>
      <c r="Y1698" s="310" t="s">
        <v>2608</v>
      </c>
    </row>
    <row r="1699" spans="22:25" x14ac:dyDescent="0.25">
      <c r="V1699" s="310" t="s">
        <v>0</v>
      </c>
      <c r="W1699" s="310" t="s">
        <v>2949</v>
      </c>
      <c r="X1699" s="310" t="s">
        <v>6200</v>
      </c>
      <c r="Y1699" s="310" t="s">
        <v>2608</v>
      </c>
    </row>
    <row r="1700" spans="22:25" x14ac:dyDescent="0.25">
      <c r="V1700" s="310" t="s">
        <v>0</v>
      </c>
      <c r="W1700" s="310" t="s">
        <v>5921</v>
      </c>
      <c r="X1700" s="310" t="s">
        <v>6201</v>
      </c>
      <c r="Y1700" s="310" t="s">
        <v>2608</v>
      </c>
    </row>
    <row r="1701" spans="22:25" x14ac:dyDescent="0.25">
      <c r="V1701" s="310" t="s">
        <v>0</v>
      </c>
      <c r="W1701" s="310" t="s">
        <v>268</v>
      </c>
      <c r="X1701" s="310" t="s">
        <v>6202</v>
      </c>
      <c r="Y1701" s="310" t="s">
        <v>2608</v>
      </c>
    </row>
    <row r="1702" spans="22:25" x14ac:dyDescent="0.25">
      <c r="V1702" s="310" t="s">
        <v>0</v>
      </c>
      <c r="W1702" s="310" t="s">
        <v>290</v>
      </c>
      <c r="X1702" s="310" t="s">
        <v>6203</v>
      </c>
      <c r="Y1702" s="310" t="s">
        <v>2608</v>
      </c>
    </row>
    <row r="1703" spans="22:25" x14ac:dyDescent="0.25">
      <c r="V1703" s="310" t="s">
        <v>0</v>
      </c>
      <c r="W1703" s="310" t="s">
        <v>324</v>
      </c>
      <c r="X1703" s="310" t="s">
        <v>6204</v>
      </c>
      <c r="Y1703" s="310" t="s">
        <v>2608</v>
      </c>
    </row>
    <row r="1704" spans="22:25" x14ac:dyDescent="0.25">
      <c r="V1704" s="310" t="s">
        <v>0</v>
      </c>
      <c r="W1704" s="310" t="s">
        <v>4723</v>
      </c>
      <c r="X1704" s="310" t="s">
        <v>6205</v>
      </c>
      <c r="Y1704" s="310" t="s">
        <v>2608</v>
      </c>
    </row>
    <row r="1705" spans="22:25" x14ac:dyDescent="0.25">
      <c r="V1705" s="310" t="s">
        <v>0</v>
      </c>
      <c r="W1705" s="310" t="s">
        <v>3307</v>
      </c>
      <c r="X1705" s="310" t="s">
        <v>6206</v>
      </c>
      <c r="Y1705" s="310" t="s">
        <v>2608</v>
      </c>
    </row>
    <row r="1706" spans="22:25" x14ac:dyDescent="0.25">
      <c r="V1706" s="310" t="s">
        <v>0</v>
      </c>
      <c r="W1706" s="310" t="s">
        <v>362</v>
      </c>
      <c r="X1706" s="310" t="s">
        <v>6207</v>
      </c>
      <c r="Y1706" s="310" t="s">
        <v>2608</v>
      </c>
    </row>
    <row r="1707" spans="22:25" x14ac:dyDescent="0.25">
      <c r="V1707" s="310" t="s">
        <v>0</v>
      </c>
      <c r="W1707" s="310" t="s">
        <v>4542</v>
      </c>
      <c r="X1707" s="310" t="s">
        <v>6208</v>
      </c>
      <c r="Y1707" s="310" t="s">
        <v>2608</v>
      </c>
    </row>
    <row r="1708" spans="22:25" x14ac:dyDescent="0.25">
      <c r="V1708" s="310" t="s">
        <v>0</v>
      </c>
      <c r="W1708" s="310" t="s">
        <v>621</v>
      </c>
      <c r="X1708" s="310" t="s">
        <v>6209</v>
      </c>
      <c r="Y1708" s="310" t="s">
        <v>2608</v>
      </c>
    </row>
    <row r="1709" spans="22:25" x14ac:dyDescent="0.25">
      <c r="V1709" s="310" t="s">
        <v>0</v>
      </c>
      <c r="W1709" s="310" t="s">
        <v>401</v>
      </c>
      <c r="X1709" s="310" t="s">
        <v>6210</v>
      </c>
      <c r="Y1709" s="310" t="s">
        <v>2608</v>
      </c>
    </row>
    <row r="1710" spans="22:25" x14ac:dyDescent="0.25">
      <c r="V1710" s="310" t="s">
        <v>0</v>
      </c>
      <c r="W1710" s="310" t="s">
        <v>403</v>
      </c>
      <c r="X1710" s="310" t="s">
        <v>6211</v>
      </c>
      <c r="Y1710" s="310" t="s">
        <v>2608</v>
      </c>
    </row>
    <row r="1711" spans="22:25" x14ac:dyDescent="0.25">
      <c r="V1711" s="310" t="s">
        <v>0</v>
      </c>
      <c r="W1711" s="310" t="s">
        <v>411</v>
      </c>
      <c r="X1711" s="310" t="s">
        <v>6212</v>
      </c>
      <c r="Y1711" s="310" t="s">
        <v>2608</v>
      </c>
    </row>
    <row r="1712" spans="22:25" x14ac:dyDescent="0.25">
      <c r="V1712" s="310" t="s">
        <v>0</v>
      </c>
      <c r="W1712" s="310" t="s">
        <v>425</v>
      </c>
      <c r="X1712" s="310" t="s">
        <v>6213</v>
      </c>
      <c r="Y1712" s="310" t="s">
        <v>2608</v>
      </c>
    </row>
    <row r="1713" spans="22:25" x14ac:dyDescent="0.25">
      <c r="V1713" s="310" t="s">
        <v>0</v>
      </c>
      <c r="W1713" s="310" t="s">
        <v>429</v>
      </c>
      <c r="X1713" s="310" t="s">
        <v>6214</v>
      </c>
      <c r="Y1713" s="310" t="s">
        <v>2608</v>
      </c>
    </row>
    <row r="1714" spans="22:25" x14ac:dyDescent="0.25">
      <c r="V1714" s="310" t="s">
        <v>0</v>
      </c>
      <c r="W1714" s="310" t="s">
        <v>3718</v>
      </c>
      <c r="X1714" s="310" t="s">
        <v>6215</v>
      </c>
      <c r="Y1714" s="310" t="s">
        <v>2608</v>
      </c>
    </row>
    <row r="1715" spans="22:25" x14ac:dyDescent="0.25">
      <c r="V1715" s="310" t="s">
        <v>0</v>
      </c>
      <c r="W1715" s="310" t="s">
        <v>431</v>
      </c>
      <c r="X1715" s="310" t="s">
        <v>6216</v>
      </c>
      <c r="Y1715" s="310" t="s">
        <v>2608</v>
      </c>
    </row>
    <row r="1716" spans="22:25" x14ac:dyDescent="0.25">
      <c r="V1716" s="310" t="s">
        <v>0</v>
      </c>
      <c r="W1716" s="310" t="s">
        <v>2965</v>
      </c>
      <c r="X1716" s="310" t="s">
        <v>6217</v>
      </c>
      <c r="Y1716" s="310" t="s">
        <v>2608</v>
      </c>
    </row>
    <row r="1717" spans="22:25" x14ac:dyDescent="0.25">
      <c r="V1717" s="310" t="s">
        <v>0</v>
      </c>
      <c r="W1717" s="310" t="s">
        <v>5967</v>
      </c>
      <c r="X1717" s="310" t="s">
        <v>6218</v>
      </c>
      <c r="Y1717" s="310" t="s">
        <v>6219</v>
      </c>
    </row>
    <row r="1718" spans="22:25" x14ac:dyDescent="0.25">
      <c r="V1718" s="310" t="s">
        <v>224</v>
      </c>
      <c r="W1718" s="310" t="s">
        <v>4502</v>
      </c>
      <c r="X1718" s="310" t="s">
        <v>6220</v>
      </c>
      <c r="Y1718" s="310" t="s">
        <v>2849</v>
      </c>
    </row>
    <row r="1719" spans="22:25" x14ac:dyDescent="0.25">
      <c r="V1719" s="310" t="s">
        <v>224</v>
      </c>
      <c r="W1719" s="310" t="s">
        <v>60</v>
      </c>
      <c r="X1719" s="310" t="s">
        <v>6221</v>
      </c>
      <c r="Y1719" s="310" t="s">
        <v>2849</v>
      </c>
    </row>
    <row r="1720" spans="22:25" x14ac:dyDescent="0.25">
      <c r="V1720" s="310" t="s">
        <v>224</v>
      </c>
      <c r="W1720" s="310" t="s">
        <v>63</v>
      </c>
      <c r="X1720" s="310" t="s">
        <v>6222</v>
      </c>
      <c r="Y1720" s="310" t="s">
        <v>2849</v>
      </c>
    </row>
    <row r="1721" spans="22:25" x14ac:dyDescent="0.25">
      <c r="V1721" s="310" t="s">
        <v>224</v>
      </c>
      <c r="W1721" s="310" t="s">
        <v>72</v>
      </c>
      <c r="X1721" s="310" t="s">
        <v>6223</v>
      </c>
      <c r="Y1721" s="310" t="s">
        <v>2849</v>
      </c>
    </row>
    <row r="1722" spans="22:25" x14ac:dyDescent="0.25">
      <c r="V1722" s="310" t="s">
        <v>224</v>
      </c>
      <c r="W1722" s="310" t="s">
        <v>2270</v>
      </c>
      <c r="X1722" s="310" t="s">
        <v>6224</v>
      </c>
      <c r="Y1722" s="310" t="s">
        <v>2849</v>
      </c>
    </row>
    <row r="1723" spans="22:25" x14ac:dyDescent="0.25">
      <c r="V1723" s="310" t="s">
        <v>224</v>
      </c>
      <c r="W1723" s="310" t="s">
        <v>5939</v>
      </c>
      <c r="X1723" s="310" t="s">
        <v>6225</v>
      </c>
      <c r="Y1723" s="310" t="s">
        <v>2849</v>
      </c>
    </row>
    <row r="1724" spans="22:25" x14ac:dyDescent="0.25">
      <c r="V1724" s="310" t="s">
        <v>224</v>
      </c>
      <c r="W1724" s="310" t="s">
        <v>2273</v>
      </c>
      <c r="X1724" s="310" t="s">
        <v>6226</v>
      </c>
      <c r="Y1724" s="310" t="s">
        <v>2849</v>
      </c>
    </row>
    <row r="1725" spans="22:25" x14ac:dyDescent="0.25">
      <c r="V1725" s="310" t="s">
        <v>224</v>
      </c>
      <c r="W1725" s="310" t="s">
        <v>249</v>
      </c>
      <c r="X1725" s="310" t="s">
        <v>6227</v>
      </c>
      <c r="Y1725" s="310" t="s">
        <v>2849</v>
      </c>
    </row>
    <row r="1726" spans="22:25" x14ac:dyDescent="0.25">
      <c r="V1726" s="310" t="s">
        <v>224</v>
      </c>
      <c r="W1726" s="310" t="s">
        <v>5899</v>
      </c>
      <c r="X1726" s="310" t="s">
        <v>6228</v>
      </c>
      <c r="Y1726" s="310" t="s">
        <v>2849</v>
      </c>
    </row>
    <row r="1727" spans="22:25" x14ac:dyDescent="0.25">
      <c r="V1727" s="310" t="s">
        <v>224</v>
      </c>
      <c r="W1727" s="310" t="s">
        <v>56</v>
      </c>
      <c r="X1727" s="310" t="s">
        <v>6229</v>
      </c>
      <c r="Y1727" s="310" t="s">
        <v>2849</v>
      </c>
    </row>
    <row r="1728" spans="22:25" x14ac:dyDescent="0.25">
      <c r="V1728" s="310" t="s">
        <v>224</v>
      </c>
      <c r="W1728" s="310" t="s">
        <v>6230</v>
      </c>
      <c r="X1728" s="310" t="s">
        <v>6231</v>
      </c>
      <c r="Y1728" s="310" t="s">
        <v>2849</v>
      </c>
    </row>
    <row r="1729" spans="22:25" x14ac:dyDescent="0.25">
      <c r="V1729" s="310" t="s">
        <v>224</v>
      </c>
      <c r="W1729" s="310" t="s">
        <v>6232</v>
      </c>
      <c r="X1729" s="310" t="s">
        <v>6233</v>
      </c>
      <c r="Y1729" s="310" t="s">
        <v>2849</v>
      </c>
    </row>
    <row r="1730" spans="22:25" x14ac:dyDescent="0.25">
      <c r="V1730" s="310" t="s">
        <v>224</v>
      </c>
      <c r="W1730" s="310" t="s">
        <v>276</v>
      </c>
      <c r="X1730" s="310" t="s">
        <v>6234</v>
      </c>
      <c r="Y1730" s="310" t="s">
        <v>2849</v>
      </c>
    </row>
    <row r="1731" spans="22:25" x14ac:dyDescent="0.25">
      <c r="V1731" s="310" t="s">
        <v>224</v>
      </c>
      <c r="W1731" s="310" t="s">
        <v>6235</v>
      </c>
      <c r="X1731" s="310" t="s">
        <v>6236</v>
      </c>
      <c r="Y1731" s="310" t="s">
        <v>2849</v>
      </c>
    </row>
    <row r="1732" spans="22:25" x14ac:dyDescent="0.25">
      <c r="V1732" s="310" t="s">
        <v>224</v>
      </c>
      <c r="W1732" s="310" t="s">
        <v>280</v>
      </c>
      <c r="X1732" s="310" t="s">
        <v>6237</v>
      </c>
      <c r="Y1732" s="310" t="s">
        <v>2849</v>
      </c>
    </row>
    <row r="1733" spans="22:25" x14ac:dyDescent="0.25">
      <c r="V1733" s="310" t="s">
        <v>224</v>
      </c>
      <c r="W1733" s="310" t="s">
        <v>302</v>
      </c>
      <c r="X1733" s="310" t="s">
        <v>6238</v>
      </c>
      <c r="Y1733" s="310" t="s">
        <v>2849</v>
      </c>
    </row>
    <row r="1734" spans="22:25" x14ac:dyDescent="0.25">
      <c r="V1734" s="310" t="s">
        <v>224</v>
      </c>
      <c r="W1734" s="310" t="s">
        <v>310</v>
      </c>
      <c r="X1734" s="310" t="s">
        <v>6239</v>
      </c>
      <c r="Y1734" s="310" t="s">
        <v>2849</v>
      </c>
    </row>
    <row r="1735" spans="22:25" x14ac:dyDescent="0.25">
      <c r="V1735" s="310" t="s">
        <v>224</v>
      </c>
      <c r="W1735" s="310" t="s">
        <v>312</v>
      </c>
      <c r="X1735" s="310" t="s">
        <v>6240</v>
      </c>
      <c r="Y1735" s="310" t="s">
        <v>2849</v>
      </c>
    </row>
    <row r="1736" spans="22:25" x14ac:dyDescent="0.25">
      <c r="V1736" s="310" t="s">
        <v>224</v>
      </c>
      <c r="W1736" s="310" t="s">
        <v>6241</v>
      </c>
      <c r="X1736" s="310" t="s">
        <v>6242</v>
      </c>
      <c r="Y1736" s="310" t="s">
        <v>2849</v>
      </c>
    </row>
    <row r="1737" spans="22:25" x14ac:dyDescent="0.25">
      <c r="V1737" s="310" t="s">
        <v>224</v>
      </c>
      <c r="W1737" s="310" t="s">
        <v>4565</v>
      </c>
      <c r="X1737" s="310" t="s">
        <v>6243</v>
      </c>
      <c r="Y1737" s="310" t="s">
        <v>2849</v>
      </c>
    </row>
    <row r="1738" spans="22:25" x14ac:dyDescent="0.25">
      <c r="V1738" s="310" t="s">
        <v>224</v>
      </c>
      <c r="W1738" s="310" t="s">
        <v>427</v>
      </c>
      <c r="X1738" s="310" t="s">
        <v>6244</v>
      </c>
      <c r="Y1738" s="310" t="s">
        <v>2849</v>
      </c>
    </row>
    <row r="1739" spans="22:25" x14ac:dyDescent="0.25">
      <c r="V1739" s="310" t="s">
        <v>224</v>
      </c>
      <c r="W1739" s="310" t="s">
        <v>4857</v>
      </c>
      <c r="X1739" s="310" t="s">
        <v>6245</v>
      </c>
      <c r="Y1739" s="310" t="s">
        <v>2849</v>
      </c>
    </row>
    <row r="1740" spans="22:25" x14ac:dyDescent="0.25">
      <c r="V1740" s="310" t="s">
        <v>224</v>
      </c>
      <c r="W1740" s="310" t="s">
        <v>6246</v>
      </c>
      <c r="X1740" s="310" t="s">
        <v>6247</v>
      </c>
      <c r="Y1740" s="310" t="s">
        <v>2849</v>
      </c>
    </row>
    <row r="1741" spans="22:25" x14ac:dyDescent="0.25">
      <c r="V1741" s="310" t="s">
        <v>224</v>
      </c>
      <c r="W1741" s="310" t="s">
        <v>6248</v>
      </c>
      <c r="X1741" s="310" t="s">
        <v>6249</v>
      </c>
      <c r="Y1741" s="310" t="s">
        <v>2849</v>
      </c>
    </row>
    <row r="1742" spans="22:25" x14ac:dyDescent="0.25">
      <c r="V1742" s="310" t="s">
        <v>224</v>
      </c>
      <c r="W1742" s="310" t="s">
        <v>6250</v>
      </c>
      <c r="X1742" s="310" t="s">
        <v>6251</v>
      </c>
      <c r="Y1742" s="310" t="s">
        <v>2849</v>
      </c>
    </row>
    <row r="1743" spans="22:25" x14ac:dyDescent="0.25">
      <c r="V1743" s="310" t="s">
        <v>224</v>
      </c>
      <c r="W1743" s="310" t="s">
        <v>6252</v>
      </c>
      <c r="X1743" s="310" t="s">
        <v>6253</v>
      </c>
      <c r="Y1743" s="310" t="s">
        <v>2849</v>
      </c>
    </row>
    <row r="1744" spans="22:25" x14ac:dyDescent="0.25">
      <c r="V1744" s="310" t="s">
        <v>226</v>
      </c>
      <c r="W1744" s="310" t="s">
        <v>2270</v>
      </c>
      <c r="X1744" s="310" t="s">
        <v>6254</v>
      </c>
      <c r="Y1744" s="310" t="s">
        <v>3824</v>
      </c>
    </row>
    <row r="1745" spans="22:25" x14ac:dyDescent="0.25">
      <c r="V1745" s="310" t="s">
        <v>226</v>
      </c>
      <c r="W1745" s="310" t="s">
        <v>5314</v>
      </c>
      <c r="X1745" s="310" t="s">
        <v>6255</v>
      </c>
      <c r="Y1745" s="310" t="s">
        <v>3824</v>
      </c>
    </row>
    <row r="1746" spans="22:25" x14ac:dyDescent="0.25">
      <c r="V1746" s="310" t="s">
        <v>226</v>
      </c>
      <c r="W1746" s="310" t="s">
        <v>243</v>
      </c>
      <c r="X1746" s="310" t="s">
        <v>6256</v>
      </c>
      <c r="Y1746" s="310" t="s">
        <v>3824</v>
      </c>
    </row>
    <row r="1747" spans="22:25" x14ac:dyDescent="0.25">
      <c r="V1747" s="310" t="s">
        <v>226</v>
      </c>
      <c r="W1747" s="310" t="s">
        <v>3167</v>
      </c>
      <c r="X1747" s="310" t="s">
        <v>6257</v>
      </c>
      <c r="Y1747" s="310" t="s">
        <v>3824</v>
      </c>
    </row>
    <row r="1748" spans="22:25" x14ac:dyDescent="0.25">
      <c r="V1748" s="310" t="s">
        <v>226</v>
      </c>
      <c r="W1748" s="310" t="s">
        <v>4857</v>
      </c>
      <c r="X1748" s="310" t="s">
        <v>6258</v>
      </c>
      <c r="Y1748" s="310" t="s">
        <v>3824</v>
      </c>
    </row>
    <row r="1749" spans="22:25" x14ac:dyDescent="0.25">
      <c r="V1749" s="310" t="s">
        <v>226</v>
      </c>
      <c r="W1749" s="310" t="s">
        <v>3246</v>
      </c>
      <c r="X1749" s="310" t="s">
        <v>6259</v>
      </c>
      <c r="Y1749" s="310" t="s">
        <v>3824</v>
      </c>
    </row>
    <row r="1750" spans="22:25" x14ac:dyDescent="0.25">
      <c r="V1750" s="310" t="s">
        <v>230</v>
      </c>
      <c r="W1750" s="310" t="s">
        <v>2582</v>
      </c>
      <c r="X1750" s="310" t="s">
        <v>6260</v>
      </c>
      <c r="Y1750" s="310" t="s">
        <v>6261</v>
      </c>
    </row>
    <row r="1751" spans="22:25" x14ac:dyDescent="0.25">
      <c r="V1751" s="310" t="s">
        <v>230</v>
      </c>
      <c r="W1751" s="310" t="s">
        <v>4493</v>
      </c>
      <c r="X1751" s="310" t="s">
        <v>6262</v>
      </c>
      <c r="Y1751" s="310" t="s">
        <v>521</v>
      </c>
    </row>
    <row r="1752" spans="22:25" x14ac:dyDescent="0.25">
      <c r="V1752" s="310" t="s">
        <v>230</v>
      </c>
      <c r="W1752" s="310" t="s">
        <v>25</v>
      </c>
      <c r="X1752" s="310" t="s">
        <v>6263</v>
      </c>
      <c r="Y1752" s="310" t="s">
        <v>521</v>
      </c>
    </row>
    <row r="1753" spans="22:25" x14ac:dyDescent="0.25">
      <c r="V1753" s="310" t="s">
        <v>230</v>
      </c>
      <c r="W1753" s="310" t="s">
        <v>19</v>
      </c>
      <c r="X1753" s="310" t="s">
        <v>6264</v>
      </c>
      <c r="Y1753" s="310" t="s">
        <v>521</v>
      </c>
    </row>
    <row r="1754" spans="22:25" x14ac:dyDescent="0.25">
      <c r="V1754" s="310" t="s">
        <v>230</v>
      </c>
      <c r="W1754" s="310" t="s">
        <v>46</v>
      </c>
      <c r="X1754" s="310" t="s">
        <v>6265</v>
      </c>
      <c r="Y1754" s="310" t="s">
        <v>521</v>
      </c>
    </row>
    <row r="1755" spans="22:25" x14ac:dyDescent="0.25">
      <c r="V1755" s="310" t="s">
        <v>230</v>
      </c>
      <c r="W1755" s="310" t="s">
        <v>150</v>
      </c>
      <c r="X1755" s="310" t="s">
        <v>6266</v>
      </c>
      <c r="Y1755" s="310" t="s">
        <v>6261</v>
      </c>
    </row>
    <row r="1756" spans="22:25" x14ac:dyDescent="0.25">
      <c r="V1756" s="310" t="s">
        <v>230</v>
      </c>
      <c r="W1756" s="310" t="s">
        <v>539</v>
      </c>
      <c r="X1756" s="310" t="s">
        <v>6267</v>
      </c>
      <c r="Y1756" s="310" t="s">
        <v>521</v>
      </c>
    </row>
    <row r="1757" spans="22:25" x14ac:dyDescent="0.25">
      <c r="V1757" s="310" t="s">
        <v>230</v>
      </c>
      <c r="W1757" s="310" t="s">
        <v>5311</v>
      </c>
      <c r="X1757" s="310" t="s">
        <v>6268</v>
      </c>
      <c r="Y1757" s="310" t="s">
        <v>6261</v>
      </c>
    </row>
    <row r="1758" spans="22:25" x14ac:dyDescent="0.25">
      <c r="V1758" s="310" t="s">
        <v>230</v>
      </c>
      <c r="W1758" s="310" t="s">
        <v>5939</v>
      </c>
      <c r="X1758" s="310" t="s">
        <v>6269</v>
      </c>
      <c r="Y1758" s="310" t="s">
        <v>6261</v>
      </c>
    </row>
    <row r="1759" spans="22:25" x14ac:dyDescent="0.25">
      <c r="V1759" s="310" t="s">
        <v>230</v>
      </c>
      <c r="W1759" s="310" t="s">
        <v>4826</v>
      </c>
      <c r="X1759" s="310" t="s">
        <v>6270</v>
      </c>
      <c r="Y1759" s="310" t="s">
        <v>6261</v>
      </c>
    </row>
    <row r="1760" spans="22:25" x14ac:dyDescent="0.25">
      <c r="V1760" s="310" t="s">
        <v>230</v>
      </c>
      <c r="W1760" s="310" t="s">
        <v>94</v>
      </c>
      <c r="X1760" s="310" t="s">
        <v>6271</v>
      </c>
      <c r="Y1760" s="310" t="s">
        <v>521</v>
      </c>
    </row>
    <row r="1761" spans="22:25" x14ac:dyDescent="0.25">
      <c r="V1761" s="310" t="s">
        <v>230</v>
      </c>
      <c r="W1761" s="310" t="s">
        <v>1337</v>
      </c>
      <c r="X1761" s="310" t="s">
        <v>6272</v>
      </c>
      <c r="Y1761" s="310" t="s">
        <v>521</v>
      </c>
    </row>
    <row r="1762" spans="22:25" x14ac:dyDescent="0.25">
      <c r="V1762" s="310" t="s">
        <v>230</v>
      </c>
      <c r="W1762" s="310" t="s">
        <v>6273</v>
      </c>
      <c r="X1762" s="310" t="s">
        <v>6274</v>
      </c>
      <c r="Y1762" s="310" t="s">
        <v>521</v>
      </c>
    </row>
    <row r="1763" spans="22:25" x14ac:dyDescent="0.25">
      <c r="V1763" s="310" t="s">
        <v>230</v>
      </c>
      <c r="W1763" s="310" t="s">
        <v>70</v>
      </c>
      <c r="X1763" s="310" t="s">
        <v>6275</v>
      </c>
      <c r="Y1763" s="310" t="s">
        <v>521</v>
      </c>
    </row>
    <row r="1764" spans="22:25" x14ac:dyDescent="0.25">
      <c r="V1764" s="310" t="s">
        <v>230</v>
      </c>
      <c r="W1764" s="310" t="s">
        <v>6276</v>
      </c>
      <c r="X1764" s="310" t="s">
        <v>6277</v>
      </c>
      <c r="Y1764" s="310" t="s">
        <v>521</v>
      </c>
    </row>
    <row r="1765" spans="22:25" x14ac:dyDescent="0.25">
      <c r="V1765" s="310" t="s">
        <v>230</v>
      </c>
      <c r="W1765" s="310" t="s">
        <v>6191</v>
      </c>
      <c r="X1765" s="310" t="s">
        <v>6278</v>
      </c>
      <c r="Y1765" s="310" t="s">
        <v>521</v>
      </c>
    </row>
    <row r="1766" spans="22:25" x14ac:dyDescent="0.25">
      <c r="V1766" s="310" t="s">
        <v>230</v>
      </c>
      <c r="W1766" s="310" t="s">
        <v>4739</v>
      </c>
      <c r="X1766" s="310" t="s">
        <v>6279</v>
      </c>
      <c r="Y1766" s="310" t="s">
        <v>521</v>
      </c>
    </row>
    <row r="1767" spans="22:25" x14ac:dyDescent="0.25">
      <c r="V1767" s="310" t="s">
        <v>230</v>
      </c>
      <c r="W1767" s="310" t="s">
        <v>4689</v>
      </c>
      <c r="X1767" s="310" t="s">
        <v>6280</v>
      </c>
      <c r="Y1767" s="310" t="s">
        <v>521</v>
      </c>
    </row>
    <row r="1768" spans="22:25" x14ac:dyDescent="0.25">
      <c r="V1768" s="310" t="s">
        <v>230</v>
      </c>
      <c r="W1768" s="310" t="s">
        <v>6230</v>
      </c>
      <c r="X1768" s="310" t="s">
        <v>6281</v>
      </c>
      <c r="Y1768" s="310" t="s">
        <v>6261</v>
      </c>
    </row>
    <row r="1769" spans="22:25" x14ac:dyDescent="0.25">
      <c r="V1769" s="310" t="s">
        <v>230</v>
      </c>
      <c r="W1769" s="310" t="s">
        <v>302</v>
      </c>
      <c r="X1769" s="310" t="s">
        <v>6282</v>
      </c>
      <c r="Y1769" s="310" t="s">
        <v>521</v>
      </c>
    </row>
    <row r="1770" spans="22:25" x14ac:dyDescent="0.25">
      <c r="V1770" s="310" t="s">
        <v>230</v>
      </c>
      <c r="W1770" s="310" t="s">
        <v>306</v>
      </c>
      <c r="X1770" s="310" t="s">
        <v>6283</v>
      </c>
      <c r="Y1770" s="310" t="s">
        <v>521</v>
      </c>
    </row>
    <row r="1771" spans="22:25" x14ac:dyDescent="0.25">
      <c r="V1771" s="310" t="s">
        <v>230</v>
      </c>
      <c r="W1771" s="310" t="s">
        <v>310</v>
      </c>
      <c r="X1771" s="310" t="s">
        <v>6284</v>
      </c>
      <c r="Y1771" s="310" t="s">
        <v>521</v>
      </c>
    </row>
    <row r="1772" spans="22:25" x14ac:dyDescent="0.25">
      <c r="V1772" s="310" t="s">
        <v>230</v>
      </c>
      <c r="W1772" s="310" t="s">
        <v>314</v>
      </c>
      <c r="X1772" s="310" t="s">
        <v>6285</v>
      </c>
      <c r="Y1772" s="310" t="s">
        <v>521</v>
      </c>
    </row>
    <row r="1773" spans="22:25" x14ac:dyDescent="0.25">
      <c r="V1773" s="310" t="s">
        <v>230</v>
      </c>
      <c r="W1773" s="310" t="s">
        <v>334</v>
      </c>
      <c r="X1773" s="310" t="s">
        <v>6286</v>
      </c>
      <c r="Y1773" s="310" t="s">
        <v>521</v>
      </c>
    </row>
    <row r="1774" spans="22:25" x14ac:dyDescent="0.25">
      <c r="V1774" s="310" t="s">
        <v>230</v>
      </c>
      <c r="W1774" s="310" t="s">
        <v>348</v>
      </c>
      <c r="X1774" s="310" t="s">
        <v>6287</v>
      </c>
      <c r="Y1774" s="310" t="s">
        <v>521</v>
      </c>
    </row>
    <row r="1775" spans="22:25" x14ac:dyDescent="0.25">
      <c r="V1775" s="310" t="s">
        <v>230</v>
      </c>
      <c r="W1775" s="310" t="s">
        <v>614</v>
      </c>
      <c r="X1775" s="310" t="s">
        <v>6288</v>
      </c>
      <c r="Y1775" s="310" t="s">
        <v>521</v>
      </c>
    </row>
    <row r="1776" spans="22:25" x14ac:dyDescent="0.25">
      <c r="V1776" s="310" t="s">
        <v>230</v>
      </c>
      <c r="W1776" s="310" t="s">
        <v>4542</v>
      </c>
      <c r="X1776" s="310" t="s">
        <v>6289</v>
      </c>
      <c r="Y1776" s="310" t="s">
        <v>521</v>
      </c>
    </row>
    <row r="1777" spans="22:25" x14ac:dyDescent="0.25">
      <c r="V1777" s="310" t="s">
        <v>230</v>
      </c>
      <c r="W1777" s="310" t="s">
        <v>387</v>
      </c>
      <c r="X1777" s="310" t="s">
        <v>6290</v>
      </c>
      <c r="Y1777" s="310" t="s">
        <v>6261</v>
      </c>
    </row>
    <row r="1778" spans="22:25" x14ac:dyDescent="0.25">
      <c r="V1778" s="310" t="s">
        <v>230</v>
      </c>
      <c r="W1778" s="310" t="s">
        <v>4560</v>
      </c>
      <c r="X1778" s="310" t="s">
        <v>6291</v>
      </c>
      <c r="Y1778" s="310" t="s">
        <v>521</v>
      </c>
    </row>
    <row r="1779" spans="22:25" x14ac:dyDescent="0.25">
      <c r="V1779" s="310" t="s">
        <v>230</v>
      </c>
      <c r="W1779" s="310" t="s">
        <v>419</v>
      </c>
      <c r="X1779" s="310" t="s">
        <v>6292</v>
      </c>
      <c r="Y1779" s="310" t="s">
        <v>521</v>
      </c>
    </row>
    <row r="1780" spans="22:25" x14ac:dyDescent="0.25">
      <c r="V1780" s="310" t="s">
        <v>230</v>
      </c>
      <c r="W1780" s="310" t="s">
        <v>444</v>
      </c>
      <c r="X1780" s="310" t="s">
        <v>6293</v>
      </c>
      <c r="Y1780" s="310" t="s">
        <v>521</v>
      </c>
    </row>
    <row r="1781" spans="22:25" x14ac:dyDescent="0.25">
      <c r="V1781" s="310" t="s">
        <v>230</v>
      </c>
      <c r="W1781" s="310" t="s">
        <v>456</v>
      </c>
      <c r="X1781" s="310" t="s">
        <v>6294</v>
      </c>
      <c r="Y1781" s="310" t="s">
        <v>521</v>
      </c>
    </row>
    <row r="1782" spans="22:25" x14ac:dyDescent="0.25">
      <c r="V1782" s="310" t="s">
        <v>230</v>
      </c>
      <c r="W1782" s="310" t="s">
        <v>460</v>
      </c>
      <c r="X1782" s="310" t="s">
        <v>6295</v>
      </c>
      <c r="Y1782" s="310" t="s">
        <v>521</v>
      </c>
    </row>
    <row r="1783" spans="22:25" x14ac:dyDescent="0.25">
      <c r="V1783" s="310" t="s">
        <v>230</v>
      </c>
      <c r="W1783" s="310" t="s">
        <v>6296</v>
      </c>
      <c r="X1783" s="310" t="s">
        <v>6297</v>
      </c>
      <c r="Y1783" s="310" t="s">
        <v>521</v>
      </c>
    </row>
    <row r="1784" spans="22:25" x14ac:dyDescent="0.25">
      <c r="V1784" s="310" t="s">
        <v>230</v>
      </c>
      <c r="W1784" s="310" t="s">
        <v>633</v>
      </c>
      <c r="X1784" s="310" t="s">
        <v>6298</v>
      </c>
      <c r="Y1784" s="310" t="s">
        <v>521</v>
      </c>
    </row>
    <row r="1785" spans="22:25" x14ac:dyDescent="0.25">
      <c r="V1785" s="310" t="s">
        <v>230</v>
      </c>
      <c r="W1785" s="310" t="s">
        <v>6299</v>
      </c>
      <c r="X1785" s="310" t="s">
        <v>6300</v>
      </c>
      <c r="Y1785" s="310" t="s">
        <v>521</v>
      </c>
    </row>
    <row r="1786" spans="22:25" x14ac:dyDescent="0.25">
      <c r="V1786" s="310" t="s">
        <v>233</v>
      </c>
      <c r="W1786" s="310" t="s">
        <v>2582</v>
      </c>
      <c r="X1786" s="310" t="s">
        <v>6301</v>
      </c>
      <c r="Y1786" s="310" t="s">
        <v>5205</v>
      </c>
    </row>
    <row r="1787" spans="22:25" x14ac:dyDescent="0.25">
      <c r="V1787" s="310" t="s">
        <v>233</v>
      </c>
      <c r="W1787" s="310" t="s">
        <v>25</v>
      </c>
      <c r="X1787" s="310" t="s">
        <v>6302</v>
      </c>
      <c r="Y1787" s="310" t="s">
        <v>5205</v>
      </c>
    </row>
    <row r="1788" spans="22:25" x14ac:dyDescent="0.25">
      <c r="V1788" s="310" t="s">
        <v>233</v>
      </c>
      <c r="W1788" s="310" t="s">
        <v>43</v>
      </c>
      <c r="X1788" s="310" t="s">
        <v>6303</v>
      </c>
      <c r="Y1788" s="310" t="s">
        <v>5205</v>
      </c>
    </row>
    <row r="1789" spans="22:25" x14ac:dyDescent="0.25">
      <c r="V1789" s="310" t="s">
        <v>233</v>
      </c>
      <c r="W1789" s="310" t="s">
        <v>34</v>
      </c>
      <c r="X1789" s="310" t="s">
        <v>6304</v>
      </c>
      <c r="Y1789" s="310" t="s">
        <v>5205</v>
      </c>
    </row>
    <row r="1790" spans="22:25" x14ac:dyDescent="0.25">
      <c r="V1790" s="310" t="s">
        <v>233</v>
      </c>
      <c r="W1790" s="310" t="s">
        <v>49</v>
      </c>
      <c r="X1790" s="310" t="s">
        <v>6305</v>
      </c>
      <c r="Y1790" s="310" t="s">
        <v>5205</v>
      </c>
    </row>
    <row r="1791" spans="22:25" x14ac:dyDescent="0.25">
      <c r="V1791" s="310" t="s">
        <v>233</v>
      </c>
      <c r="W1791" s="310" t="s">
        <v>6306</v>
      </c>
      <c r="X1791" s="310" t="s">
        <v>6307</v>
      </c>
      <c r="Y1791" s="310" t="s">
        <v>5205</v>
      </c>
    </row>
    <row r="1792" spans="22:25" x14ac:dyDescent="0.25">
      <c r="V1792" s="310" t="s">
        <v>233</v>
      </c>
      <c r="W1792" s="310" t="s">
        <v>5062</v>
      </c>
      <c r="X1792" s="310" t="s">
        <v>6308</v>
      </c>
      <c r="Y1792" s="310" t="s">
        <v>5205</v>
      </c>
    </row>
    <row r="1793" spans="22:25" x14ac:dyDescent="0.25">
      <c r="V1793" s="310" t="s">
        <v>233</v>
      </c>
      <c r="W1793" s="310" t="s">
        <v>6309</v>
      </c>
      <c r="X1793" s="310" t="s">
        <v>6310</v>
      </c>
      <c r="Y1793" s="310" t="s">
        <v>5205</v>
      </c>
    </row>
    <row r="1794" spans="22:25" x14ac:dyDescent="0.25">
      <c r="V1794" s="310" t="s">
        <v>233</v>
      </c>
      <c r="W1794" s="310" t="s">
        <v>4739</v>
      </c>
      <c r="X1794" s="310" t="s">
        <v>6311</v>
      </c>
      <c r="Y1794" s="310" t="s">
        <v>5205</v>
      </c>
    </row>
    <row r="1795" spans="22:25" x14ac:dyDescent="0.25">
      <c r="V1795" s="310" t="s">
        <v>233</v>
      </c>
      <c r="W1795" s="310" t="s">
        <v>254</v>
      </c>
      <c r="X1795" s="310" t="s">
        <v>6312</v>
      </c>
      <c r="Y1795" s="310" t="s">
        <v>5205</v>
      </c>
    </row>
    <row r="1796" spans="22:25" x14ac:dyDescent="0.25">
      <c r="V1796" s="310" t="s">
        <v>233</v>
      </c>
      <c r="W1796" s="310" t="s">
        <v>290</v>
      </c>
      <c r="X1796" s="310" t="s">
        <v>6313</v>
      </c>
      <c r="Y1796" s="310" t="s">
        <v>5205</v>
      </c>
    </row>
    <row r="1797" spans="22:25" x14ac:dyDescent="0.25">
      <c r="V1797" s="310" t="s">
        <v>233</v>
      </c>
      <c r="W1797" s="310" t="s">
        <v>324</v>
      </c>
      <c r="X1797" s="310" t="s">
        <v>6314</v>
      </c>
      <c r="Y1797" s="310" t="s">
        <v>5205</v>
      </c>
    </row>
    <row r="1798" spans="22:25" x14ac:dyDescent="0.25">
      <c r="V1798" s="310" t="s">
        <v>233</v>
      </c>
      <c r="W1798" s="310" t="s">
        <v>336</v>
      </c>
      <c r="X1798" s="310" t="s">
        <v>6315</v>
      </c>
      <c r="Y1798" s="310" t="s">
        <v>5205</v>
      </c>
    </row>
    <row r="1799" spans="22:25" x14ac:dyDescent="0.25">
      <c r="V1799" s="310" t="s">
        <v>233</v>
      </c>
      <c r="W1799" s="310" t="s">
        <v>346</v>
      </c>
      <c r="X1799" s="310" t="s">
        <v>6316</v>
      </c>
      <c r="Y1799" s="310" t="s">
        <v>5205</v>
      </c>
    </row>
    <row r="1800" spans="22:25" x14ac:dyDescent="0.25">
      <c r="V1800" s="310" t="s">
        <v>233</v>
      </c>
      <c r="W1800" s="310" t="s">
        <v>389</v>
      </c>
      <c r="X1800" s="310" t="s">
        <v>6317</v>
      </c>
      <c r="Y1800" s="310" t="s">
        <v>5205</v>
      </c>
    </row>
    <row r="1801" spans="22:25" x14ac:dyDescent="0.25">
      <c r="V1801" s="310" t="s">
        <v>233</v>
      </c>
      <c r="W1801" s="310" t="s">
        <v>407</v>
      </c>
      <c r="X1801" s="310" t="s">
        <v>6318</v>
      </c>
      <c r="Y1801" s="310" t="s">
        <v>5205</v>
      </c>
    </row>
    <row r="1802" spans="22:25" x14ac:dyDescent="0.25">
      <c r="V1802" s="310" t="s">
        <v>233</v>
      </c>
      <c r="W1802" s="310" t="s">
        <v>2965</v>
      </c>
      <c r="X1802" s="310" t="s">
        <v>6319</v>
      </c>
      <c r="Y1802" s="310" t="s">
        <v>5205</v>
      </c>
    </row>
    <row r="1803" spans="22:25" x14ac:dyDescent="0.25">
      <c r="V1803" s="310" t="s">
        <v>233</v>
      </c>
      <c r="W1803" s="310" t="s">
        <v>641</v>
      </c>
      <c r="X1803" s="310" t="s">
        <v>6320</v>
      </c>
      <c r="Y1803" s="310" t="s">
        <v>5205</v>
      </c>
    </row>
    <row r="1804" spans="22:25" x14ac:dyDescent="0.25">
      <c r="V1804" s="310" t="s">
        <v>235</v>
      </c>
      <c r="W1804" s="310">
        <v>1</v>
      </c>
      <c r="X1804" s="310" t="s">
        <v>6321</v>
      </c>
      <c r="Y1804" s="310" t="s">
        <v>2608</v>
      </c>
    </row>
    <row r="1805" spans="22:25" x14ac:dyDescent="0.25">
      <c r="V1805" s="310" t="s">
        <v>235</v>
      </c>
      <c r="W1805" s="310">
        <v>2</v>
      </c>
      <c r="X1805" s="310" t="s">
        <v>6322</v>
      </c>
      <c r="Y1805" s="310" t="s">
        <v>2608</v>
      </c>
    </row>
    <row r="1806" spans="22:25" x14ac:dyDescent="0.25">
      <c r="V1806" s="310" t="s">
        <v>235</v>
      </c>
      <c r="W1806" s="310">
        <v>3</v>
      </c>
      <c r="X1806" s="310" t="s">
        <v>6323</v>
      </c>
      <c r="Y1806" s="310" t="s">
        <v>2608</v>
      </c>
    </row>
    <row r="1807" spans="22:25" x14ac:dyDescent="0.25">
      <c r="V1807" s="310" t="s">
        <v>235</v>
      </c>
      <c r="W1807" s="310">
        <v>4</v>
      </c>
      <c r="X1807" s="310" t="s">
        <v>6324</v>
      </c>
      <c r="Y1807" s="310" t="s">
        <v>2608</v>
      </c>
    </row>
    <row r="1808" spans="22:25" x14ac:dyDescent="0.25">
      <c r="V1808" s="310" t="s">
        <v>235</v>
      </c>
      <c r="W1808" s="310">
        <v>5</v>
      </c>
      <c r="X1808" s="310" t="s">
        <v>6325</v>
      </c>
      <c r="Y1808" s="310" t="s">
        <v>2608</v>
      </c>
    </row>
    <row r="1809" spans="22:25" x14ac:dyDescent="0.25">
      <c r="V1809" s="310" t="s">
        <v>235</v>
      </c>
      <c r="W1809" s="310">
        <v>6</v>
      </c>
      <c r="X1809" s="310" t="s">
        <v>6326</v>
      </c>
      <c r="Y1809" s="310" t="s">
        <v>2608</v>
      </c>
    </row>
    <row r="1810" spans="22:25" x14ac:dyDescent="0.25">
      <c r="V1810" s="310" t="s">
        <v>235</v>
      </c>
      <c r="W1810" s="310">
        <v>7</v>
      </c>
      <c r="X1810" s="310" t="s">
        <v>6327</v>
      </c>
      <c r="Y1810" s="310" t="s">
        <v>2608</v>
      </c>
    </row>
    <row r="1811" spans="22:25" x14ac:dyDescent="0.25">
      <c r="V1811" s="310" t="s">
        <v>235</v>
      </c>
      <c r="W1811" s="310">
        <v>8</v>
      </c>
      <c r="X1811" s="310" t="s">
        <v>6328</v>
      </c>
      <c r="Y1811" s="310" t="s">
        <v>2608</v>
      </c>
    </row>
    <row r="1812" spans="22:25" x14ac:dyDescent="0.25">
      <c r="V1812" s="310" t="s">
        <v>235</v>
      </c>
      <c r="W1812" s="310">
        <v>10</v>
      </c>
      <c r="X1812" s="310" t="s">
        <v>6329</v>
      </c>
      <c r="Y1812" s="310" t="s">
        <v>2608</v>
      </c>
    </row>
    <row r="1813" spans="22:25" x14ac:dyDescent="0.25">
      <c r="V1813" s="310" t="s">
        <v>235</v>
      </c>
      <c r="W1813" s="310">
        <v>11</v>
      </c>
      <c r="X1813" s="310" t="s">
        <v>6330</v>
      </c>
      <c r="Y1813" s="310" t="s">
        <v>2608</v>
      </c>
    </row>
    <row r="1814" spans="22:25" x14ac:dyDescent="0.25">
      <c r="V1814" s="310" t="s">
        <v>235</v>
      </c>
      <c r="W1814" s="310">
        <v>12</v>
      </c>
      <c r="X1814" s="310" t="s">
        <v>6331</v>
      </c>
      <c r="Y1814" s="310" t="s">
        <v>2608</v>
      </c>
    </row>
    <row r="1815" spans="22:25" x14ac:dyDescent="0.25">
      <c r="V1815" s="310" t="s">
        <v>235</v>
      </c>
      <c r="W1815" s="310">
        <v>13</v>
      </c>
      <c r="X1815" s="310" t="s">
        <v>6332</v>
      </c>
      <c r="Y1815" s="310" t="s">
        <v>2608</v>
      </c>
    </row>
    <row r="1816" spans="22:25" x14ac:dyDescent="0.25">
      <c r="V1816" s="310" t="s">
        <v>235</v>
      </c>
      <c r="W1816" s="310">
        <v>14</v>
      </c>
      <c r="X1816" s="310" t="s">
        <v>6333</v>
      </c>
      <c r="Y1816" s="310" t="s">
        <v>2608</v>
      </c>
    </row>
    <row r="1817" spans="22:25" x14ac:dyDescent="0.25">
      <c r="V1817" s="310" t="s">
        <v>235</v>
      </c>
      <c r="W1817" s="310">
        <v>15</v>
      </c>
      <c r="X1817" s="310" t="s">
        <v>6334</v>
      </c>
      <c r="Y1817" s="310" t="s">
        <v>2608</v>
      </c>
    </row>
    <row r="1818" spans="22:25" x14ac:dyDescent="0.25">
      <c r="V1818" s="310" t="s">
        <v>235</v>
      </c>
      <c r="W1818" s="310">
        <v>16</v>
      </c>
      <c r="X1818" s="310" t="s">
        <v>6335</v>
      </c>
      <c r="Y1818" s="310" t="s">
        <v>2608</v>
      </c>
    </row>
    <row r="1819" spans="22:25" x14ac:dyDescent="0.25">
      <c r="V1819" s="310" t="s">
        <v>235</v>
      </c>
      <c r="W1819" s="310">
        <v>17</v>
      </c>
      <c r="X1819" s="310" t="s">
        <v>6336</v>
      </c>
      <c r="Y1819" s="310" t="s">
        <v>2608</v>
      </c>
    </row>
    <row r="1820" spans="22:25" x14ac:dyDescent="0.25">
      <c r="V1820" s="310" t="s">
        <v>235</v>
      </c>
      <c r="W1820" s="310">
        <v>18</v>
      </c>
      <c r="X1820" s="310" t="s">
        <v>6337</v>
      </c>
      <c r="Y1820" s="310" t="s">
        <v>2608</v>
      </c>
    </row>
    <row r="1821" spans="22:25" x14ac:dyDescent="0.25">
      <c r="V1821" s="310" t="s">
        <v>235</v>
      </c>
      <c r="W1821" s="310">
        <v>19</v>
      </c>
      <c r="X1821" s="310" t="s">
        <v>6338</v>
      </c>
      <c r="Y1821" s="310" t="s">
        <v>2608</v>
      </c>
    </row>
    <row r="1822" spans="22:25" x14ac:dyDescent="0.25">
      <c r="V1822" s="310" t="s">
        <v>235</v>
      </c>
      <c r="W1822" s="310">
        <v>20</v>
      </c>
      <c r="X1822" s="310" t="s">
        <v>6339</v>
      </c>
      <c r="Y1822" s="310" t="s">
        <v>2608</v>
      </c>
    </row>
    <row r="1823" spans="22:25" x14ac:dyDescent="0.25">
      <c r="V1823" s="310" t="s">
        <v>235</v>
      </c>
      <c r="W1823" s="310">
        <v>21</v>
      </c>
      <c r="X1823" s="310" t="s">
        <v>6340</v>
      </c>
      <c r="Y1823" s="310" t="s">
        <v>2608</v>
      </c>
    </row>
    <row r="1824" spans="22:25" x14ac:dyDescent="0.25">
      <c r="V1824" s="310" t="s">
        <v>235</v>
      </c>
      <c r="W1824" s="310">
        <v>22</v>
      </c>
      <c r="X1824" s="310" t="s">
        <v>6341</v>
      </c>
      <c r="Y1824" s="310" t="s">
        <v>2608</v>
      </c>
    </row>
    <row r="1825" spans="22:25" x14ac:dyDescent="0.25">
      <c r="V1825" s="310" t="s">
        <v>235</v>
      </c>
      <c r="W1825" s="310">
        <v>23</v>
      </c>
      <c r="X1825" s="310" t="s">
        <v>6342</v>
      </c>
      <c r="Y1825" s="310" t="s">
        <v>2608</v>
      </c>
    </row>
    <row r="1826" spans="22:25" x14ac:dyDescent="0.25">
      <c r="V1826" s="310" t="s">
        <v>235</v>
      </c>
      <c r="W1826" s="310">
        <v>24</v>
      </c>
      <c r="X1826" s="310" t="s">
        <v>6343</v>
      </c>
      <c r="Y1826" s="310" t="s">
        <v>2608</v>
      </c>
    </row>
    <row r="1827" spans="22:25" x14ac:dyDescent="0.25">
      <c r="V1827" s="310" t="s">
        <v>235</v>
      </c>
      <c r="W1827" s="310">
        <v>25</v>
      </c>
      <c r="X1827" s="310" t="s">
        <v>6344</v>
      </c>
      <c r="Y1827" s="310" t="s">
        <v>2608</v>
      </c>
    </row>
    <row r="1828" spans="22:25" x14ac:dyDescent="0.25">
      <c r="V1828" s="310" t="s">
        <v>235</v>
      </c>
      <c r="W1828" s="310">
        <v>26</v>
      </c>
      <c r="X1828" s="310" t="s">
        <v>6345</v>
      </c>
      <c r="Y1828" s="310" t="s">
        <v>2608</v>
      </c>
    </row>
    <row r="1829" spans="22:25" x14ac:dyDescent="0.25">
      <c r="V1829" s="310" t="s">
        <v>235</v>
      </c>
      <c r="W1829" s="310">
        <v>27</v>
      </c>
      <c r="X1829" s="310" t="s">
        <v>6346</v>
      </c>
      <c r="Y1829" s="310" t="s">
        <v>2608</v>
      </c>
    </row>
    <row r="1830" spans="22:25" x14ac:dyDescent="0.25">
      <c r="V1830" s="310" t="s">
        <v>235</v>
      </c>
      <c r="W1830" s="310">
        <v>28</v>
      </c>
      <c r="X1830" s="310" t="s">
        <v>6347</v>
      </c>
      <c r="Y1830" s="310" t="s">
        <v>2608</v>
      </c>
    </row>
    <row r="1831" spans="22:25" x14ac:dyDescent="0.25">
      <c r="V1831" s="310" t="s">
        <v>235</v>
      </c>
      <c r="W1831" s="310">
        <v>29</v>
      </c>
      <c r="X1831" s="310" t="s">
        <v>6348</v>
      </c>
      <c r="Y1831" s="310" t="s">
        <v>2608</v>
      </c>
    </row>
    <row r="1832" spans="22:25" x14ac:dyDescent="0.25">
      <c r="V1832" s="310" t="s">
        <v>235</v>
      </c>
      <c r="W1832" s="310">
        <v>30</v>
      </c>
      <c r="X1832" s="310" t="s">
        <v>6349</v>
      </c>
      <c r="Y1832" s="310" t="s">
        <v>2608</v>
      </c>
    </row>
    <row r="1833" spans="22:25" x14ac:dyDescent="0.25">
      <c r="V1833" s="310" t="s">
        <v>235</v>
      </c>
      <c r="W1833" s="310">
        <v>31</v>
      </c>
      <c r="X1833" s="310" t="s">
        <v>6350</v>
      </c>
      <c r="Y1833" s="310" t="s">
        <v>2608</v>
      </c>
    </row>
    <row r="1834" spans="22:25" x14ac:dyDescent="0.25">
      <c r="V1834" s="310" t="s">
        <v>235</v>
      </c>
      <c r="W1834" s="310">
        <v>32</v>
      </c>
      <c r="X1834" s="310" t="s">
        <v>6351</v>
      </c>
      <c r="Y1834" s="310" t="s">
        <v>2608</v>
      </c>
    </row>
    <row r="1835" spans="22:25" x14ac:dyDescent="0.25">
      <c r="V1835" s="310" t="s">
        <v>237</v>
      </c>
      <c r="W1835" s="310">
        <v>1</v>
      </c>
      <c r="X1835" s="310" t="s">
        <v>6352</v>
      </c>
      <c r="Y1835" s="310" t="s">
        <v>2922</v>
      </c>
    </row>
    <row r="1836" spans="22:25" x14ac:dyDescent="0.25">
      <c r="V1836" s="310" t="s">
        <v>237</v>
      </c>
      <c r="W1836" s="310">
        <v>2</v>
      </c>
      <c r="X1836" s="310" t="s">
        <v>6353</v>
      </c>
      <c r="Y1836" s="310" t="s">
        <v>2922</v>
      </c>
    </row>
    <row r="1837" spans="22:25" x14ac:dyDescent="0.25">
      <c r="V1837" s="310" t="s">
        <v>237</v>
      </c>
      <c r="W1837" s="310">
        <v>3</v>
      </c>
      <c r="X1837" s="310" t="s">
        <v>6354</v>
      </c>
      <c r="Y1837" s="310" t="s">
        <v>2922</v>
      </c>
    </row>
    <row r="1838" spans="22:25" x14ac:dyDescent="0.25">
      <c r="V1838" s="310" t="s">
        <v>237</v>
      </c>
      <c r="W1838" s="310">
        <v>4</v>
      </c>
      <c r="X1838" s="310" t="s">
        <v>6355</v>
      </c>
      <c r="Y1838" s="310" t="s">
        <v>2922</v>
      </c>
    </row>
    <row r="1839" spans="22:25" x14ac:dyDescent="0.25">
      <c r="V1839" s="310" t="s">
        <v>237</v>
      </c>
      <c r="W1839" s="310">
        <v>5</v>
      </c>
      <c r="X1839" s="310" t="s">
        <v>6356</v>
      </c>
      <c r="Y1839" s="310" t="s">
        <v>2922</v>
      </c>
    </row>
    <row r="1840" spans="22:25" x14ac:dyDescent="0.25">
      <c r="V1840" s="310" t="s">
        <v>237</v>
      </c>
      <c r="W1840" s="310">
        <v>6</v>
      </c>
      <c r="X1840" s="310" t="s">
        <v>6357</v>
      </c>
      <c r="Y1840" s="310" t="s">
        <v>2922</v>
      </c>
    </row>
    <row r="1841" spans="22:25" x14ac:dyDescent="0.25">
      <c r="V1841" s="310" t="s">
        <v>237</v>
      </c>
      <c r="W1841" s="310">
        <v>7</v>
      </c>
      <c r="X1841" s="310" t="s">
        <v>6358</v>
      </c>
      <c r="Y1841" s="310" t="s">
        <v>2922</v>
      </c>
    </row>
    <row r="1842" spans="22:25" x14ac:dyDescent="0.25">
      <c r="V1842" s="310" t="s">
        <v>237</v>
      </c>
      <c r="W1842" s="310">
        <v>8</v>
      </c>
      <c r="X1842" s="310" t="s">
        <v>6359</v>
      </c>
      <c r="Y1842" s="310" t="s">
        <v>2922</v>
      </c>
    </row>
    <row r="1843" spans="22:25" x14ac:dyDescent="0.25">
      <c r="V1843" s="310" t="s">
        <v>239</v>
      </c>
      <c r="W1843" s="310" t="s">
        <v>24</v>
      </c>
      <c r="X1843" s="310" t="s">
        <v>6360</v>
      </c>
      <c r="Y1843" s="310" t="s">
        <v>2608</v>
      </c>
    </row>
    <row r="1844" spans="22:25" x14ac:dyDescent="0.25">
      <c r="V1844" s="310" t="s">
        <v>239</v>
      </c>
      <c r="W1844" s="310" t="s">
        <v>17</v>
      </c>
      <c r="X1844" s="310" t="s">
        <v>6361</v>
      </c>
      <c r="Y1844" s="310" t="s">
        <v>2608</v>
      </c>
    </row>
    <row r="1845" spans="22:25" x14ac:dyDescent="0.25">
      <c r="V1845" s="310" t="s">
        <v>239</v>
      </c>
      <c r="W1845" s="310" t="s">
        <v>2582</v>
      </c>
      <c r="X1845" s="310" t="s">
        <v>6362</v>
      </c>
      <c r="Y1845" s="310" t="s">
        <v>2608</v>
      </c>
    </row>
    <row r="1846" spans="22:25" x14ac:dyDescent="0.25">
      <c r="V1846" s="310" t="s">
        <v>239</v>
      </c>
      <c r="W1846" s="310" t="s">
        <v>21</v>
      </c>
      <c r="X1846" s="310" t="s">
        <v>6363</v>
      </c>
      <c r="Y1846" s="310" t="s">
        <v>2608</v>
      </c>
    </row>
    <row r="1847" spans="22:25" x14ac:dyDescent="0.25">
      <c r="V1847" s="310" t="s">
        <v>239</v>
      </c>
      <c r="W1847" s="310" t="s">
        <v>4493</v>
      </c>
      <c r="X1847" s="310" t="s">
        <v>6364</v>
      </c>
      <c r="Y1847" s="310" t="s">
        <v>2608</v>
      </c>
    </row>
    <row r="1848" spans="22:25" x14ac:dyDescent="0.25">
      <c r="V1848" s="310" t="s">
        <v>239</v>
      </c>
      <c r="W1848" s="310" t="s">
        <v>23</v>
      </c>
      <c r="X1848" s="310" t="s">
        <v>6365</v>
      </c>
      <c r="Y1848" s="310" t="s">
        <v>2608</v>
      </c>
    </row>
    <row r="1849" spans="22:25" x14ac:dyDescent="0.25">
      <c r="V1849" s="310" t="s">
        <v>239</v>
      </c>
      <c r="W1849" s="310" t="s">
        <v>25</v>
      </c>
      <c r="X1849" s="310" t="s">
        <v>6366</v>
      </c>
      <c r="Y1849" s="310" t="s">
        <v>2608</v>
      </c>
    </row>
    <row r="1850" spans="22:25" x14ac:dyDescent="0.25">
      <c r="V1850" s="310" t="s">
        <v>239</v>
      </c>
      <c r="W1850" s="310" t="s">
        <v>29</v>
      </c>
      <c r="X1850" s="310" t="s">
        <v>6367</v>
      </c>
      <c r="Y1850" s="310" t="s">
        <v>2608</v>
      </c>
    </row>
    <row r="1851" spans="22:25" x14ac:dyDescent="0.25">
      <c r="V1851" s="310" t="s">
        <v>239</v>
      </c>
      <c r="W1851" s="310" t="s">
        <v>2932</v>
      </c>
      <c r="X1851" s="310" t="s">
        <v>6368</v>
      </c>
      <c r="Y1851" s="310" t="s">
        <v>2608</v>
      </c>
    </row>
    <row r="1852" spans="22:25" x14ac:dyDescent="0.25">
      <c r="V1852" s="310" t="s">
        <v>239</v>
      </c>
      <c r="W1852" s="310" t="s">
        <v>43</v>
      </c>
      <c r="X1852" s="310" t="s">
        <v>6369</v>
      </c>
      <c r="Y1852" s="310" t="s">
        <v>2608</v>
      </c>
    </row>
    <row r="1853" spans="22:25" x14ac:dyDescent="0.25">
      <c r="V1853" s="310" t="s">
        <v>239</v>
      </c>
      <c r="W1853" s="310" t="s">
        <v>49</v>
      </c>
      <c r="X1853" s="310" t="s">
        <v>6370</v>
      </c>
      <c r="Y1853" s="310" t="s">
        <v>2608</v>
      </c>
    </row>
    <row r="1854" spans="22:25" x14ac:dyDescent="0.25">
      <c r="V1854" s="310" t="s">
        <v>239</v>
      </c>
      <c r="W1854" s="310" t="s">
        <v>51</v>
      </c>
      <c r="X1854" s="310" t="s">
        <v>6371</v>
      </c>
      <c r="Y1854" s="310" t="s">
        <v>2608</v>
      </c>
    </row>
    <row r="1855" spans="22:25" x14ac:dyDescent="0.25">
      <c r="V1855" s="310" t="s">
        <v>239</v>
      </c>
      <c r="W1855" s="310" t="s">
        <v>132</v>
      </c>
      <c r="X1855" s="310" t="s">
        <v>6372</v>
      </c>
      <c r="Y1855" s="310" t="s">
        <v>2608</v>
      </c>
    </row>
    <row r="1856" spans="22:25" x14ac:dyDescent="0.25">
      <c r="V1856" s="310" t="s">
        <v>239</v>
      </c>
      <c r="W1856" s="310" t="s">
        <v>48</v>
      </c>
      <c r="X1856" s="310" t="s">
        <v>6373</v>
      </c>
      <c r="Y1856" s="310" t="s">
        <v>2608</v>
      </c>
    </row>
    <row r="1857" spans="22:25" x14ac:dyDescent="0.25">
      <c r="V1857" s="310" t="s">
        <v>239</v>
      </c>
      <c r="W1857" s="310" t="s">
        <v>41</v>
      </c>
      <c r="X1857" s="310" t="s">
        <v>6374</v>
      </c>
      <c r="Y1857" s="310" t="s">
        <v>2608</v>
      </c>
    </row>
    <row r="1858" spans="22:25" x14ac:dyDescent="0.25">
      <c r="V1858" s="310" t="s">
        <v>239</v>
      </c>
      <c r="W1858" s="310" t="s">
        <v>46</v>
      </c>
      <c r="X1858" s="310" t="s">
        <v>6375</v>
      </c>
      <c r="Y1858" s="310" t="s">
        <v>2608</v>
      </c>
    </row>
    <row r="1859" spans="22:25" x14ac:dyDescent="0.25">
      <c r="V1859" s="310" t="s">
        <v>239</v>
      </c>
      <c r="W1859" s="310" t="s">
        <v>31</v>
      </c>
      <c r="X1859" s="310" t="s">
        <v>6376</v>
      </c>
      <c r="Y1859" s="310" t="s">
        <v>2608</v>
      </c>
    </row>
    <row r="1860" spans="22:25" x14ac:dyDescent="0.25">
      <c r="V1860" s="310" t="s">
        <v>239</v>
      </c>
      <c r="W1860" s="310" t="s">
        <v>40</v>
      </c>
      <c r="X1860" s="310" t="s">
        <v>6377</v>
      </c>
      <c r="Y1860" s="310" t="s">
        <v>2608</v>
      </c>
    </row>
    <row r="1861" spans="22:25" x14ac:dyDescent="0.25">
      <c r="V1861" s="310" t="s">
        <v>239</v>
      </c>
      <c r="W1861" s="310" t="s">
        <v>37</v>
      </c>
      <c r="X1861" s="310" t="s">
        <v>6378</v>
      </c>
      <c r="Y1861" s="310" t="s">
        <v>2608</v>
      </c>
    </row>
    <row r="1862" spans="22:25" x14ac:dyDescent="0.25">
      <c r="V1862" s="310" t="s">
        <v>239</v>
      </c>
      <c r="W1862" s="310" t="s">
        <v>54</v>
      </c>
      <c r="X1862" s="310" t="s">
        <v>6379</v>
      </c>
      <c r="Y1862" s="310" t="s">
        <v>2608</v>
      </c>
    </row>
    <row r="1863" spans="22:25" x14ac:dyDescent="0.25">
      <c r="V1863" s="310" t="s">
        <v>239</v>
      </c>
      <c r="W1863" s="310" t="s">
        <v>6380</v>
      </c>
      <c r="X1863" s="310" t="s">
        <v>6381</v>
      </c>
      <c r="Y1863" s="310" t="s">
        <v>2608</v>
      </c>
    </row>
    <row r="1864" spans="22:25" x14ac:dyDescent="0.25">
      <c r="V1864" s="310" t="s">
        <v>239</v>
      </c>
      <c r="W1864" s="310" t="s">
        <v>4502</v>
      </c>
      <c r="X1864" s="310" t="s">
        <v>6382</v>
      </c>
      <c r="Y1864" s="310" t="s">
        <v>2608</v>
      </c>
    </row>
    <row r="1865" spans="22:25" x14ac:dyDescent="0.25">
      <c r="V1865" s="310" t="s">
        <v>239</v>
      </c>
      <c r="W1865" s="310" t="s">
        <v>150</v>
      </c>
      <c r="X1865" s="310" t="s">
        <v>6383</v>
      </c>
      <c r="Y1865" s="310" t="s">
        <v>2608</v>
      </c>
    </row>
    <row r="1866" spans="22:25" x14ac:dyDescent="0.25">
      <c r="V1866" s="310" t="s">
        <v>239</v>
      </c>
      <c r="W1866" s="310" t="s">
        <v>69</v>
      </c>
      <c r="X1866" s="310" t="s">
        <v>6384</v>
      </c>
      <c r="Y1866" s="310" t="s">
        <v>2608</v>
      </c>
    </row>
    <row r="1867" spans="22:25" x14ac:dyDescent="0.25">
      <c r="V1867" s="310" t="s">
        <v>239</v>
      </c>
      <c r="W1867" s="310" t="s">
        <v>59</v>
      </c>
      <c r="X1867" s="310" t="s">
        <v>6385</v>
      </c>
      <c r="Y1867" s="310" t="s">
        <v>2608</v>
      </c>
    </row>
    <row r="1868" spans="22:25" x14ac:dyDescent="0.25">
      <c r="V1868" s="310" t="s">
        <v>239</v>
      </c>
      <c r="W1868" s="310" t="s">
        <v>60</v>
      </c>
      <c r="X1868" s="310" t="s">
        <v>6386</v>
      </c>
      <c r="Y1868" s="310" t="s">
        <v>2608</v>
      </c>
    </row>
    <row r="1869" spans="22:25" x14ac:dyDescent="0.25">
      <c r="V1869" s="310" t="s">
        <v>239</v>
      </c>
      <c r="W1869" s="310" t="s">
        <v>63</v>
      </c>
      <c r="X1869" s="310" t="s">
        <v>6387</v>
      </c>
      <c r="Y1869" s="310" t="s">
        <v>2608</v>
      </c>
    </row>
    <row r="1870" spans="22:25" x14ac:dyDescent="0.25">
      <c r="V1870" s="310" t="s">
        <v>239</v>
      </c>
      <c r="W1870" s="310" t="s">
        <v>68</v>
      </c>
      <c r="X1870" s="310" t="s">
        <v>6388</v>
      </c>
      <c r="Y1870" s="310" t="s">
        <v>2608</v>
      </c>
    </row>
    <row r="1871" spans="22:25" x14ac:dyDescent="0.25">
      <c r="V1871" s="310" t="s">
        <v>239</v>
      </c>
      <c r="W1871" s="310" t="s">
        <v>3248</v>
      </c>
      <c r="X1871" s="310" t="s">
        <v>6389</v>
      </c>
      <c r="Y1871" s="310" t="s">
        <v>2608</v>
      </c>
    </row>
    <row r="1872" spans="22:25" x14ac:dyDescent="0.25">
      <c r="V1872" s="310" t="s">
        <v>239</v>
      </c>
      <c r="W1872" s="310" t="s">
        <v>539</v>
      </c>
      <c r="X1872" s="310" t="s">
        <v>6390</v>
      </c>
      <c r="Y1872" s="310" t="s">
        <v>2608</v>
      </c>
    </row>
    <row r="1873" spans="22:25" x14ac:dyDescent="0.25">
      <c r="V1873" s="310" t="s">
        <v>239</v>
      </c>
      <c r="W1873" s="310" t="s">
        <v>74</v>
      </c>
      <c r="X1873" s="310" t="s">
        <v>6391</v>
      </c>
      <c r="Y1873" s="310" t="s">
        <v>2608</v>
      </c>
    </row>
    <row r="1874" spans="22:25" x14ac:dyDescent="0.25">
      <c r="V1874" s="310" t="s">
        <v>239</v>
      </c>
      <c r="W1874" s="310" t="s">
        <v>4862</v>
      </c>
      <c r="X1874" s="310" t="s">
        <v>6392</v>
      </c>
      <c r="Y1874" s="310" t="s">
        <v>2608</v>
      </c>
    </row>
    <row r="1875" spans="22:25" x14ac:dyDescent="0.25">
      <c r="V1875" s="310" t="s">
        <v>239</v>
      </c>
      <c r="W1875" s="310" t="s">
        <v>6393</v>
      </c>
      <c r="X1875" s="310" t="s">
        <v>6394</v>
      </c>
      <c r="Y1875" s="310" t="s">
        <v>2608</v>
      </c>
    </row>
    <row r="1876" spans="22:25" x14ac:dyDescent="0.25">
      <c r="V1876" s="310" t="s">
        <v>239</v>
      </c>
      <c r="W1876" s="310" t="s">
        <v>6142</v>
      </c>
      <c r="X1876" s="310" t="s">
        <v>6395</v>
      </c>
      <c r="Y1876" s="310" t="s">
        <v>2608</v>
      </c>
    </row>
    <row r="1877" spans="22:25" x14ac:dyDescent="0.25">
      <c r="V1877" s="310" t="s">
        <v>239</v>
      </c>
      <c r="W1877" s="310" t="s">
        <v>6396</v>
      </c>
      <c r="X1877" s="310" t="s">
        <v>6397</v>
      </c>
      <c r="Y1877" s="310" t="s">
        <v>2608</v>
      </c>
    </row>
    <row r="1878" spans="22:25" x14ac:dyDescent="0.25">
      <c r="V1878" s="310" t="s">
        <v>239</v>
      </c>
      <c r="W1878" s="310" t="s">
        <v>89</v>
      </c>
      <c r="X1878" s="310" t="s">
        <v>6398</v>
      </c>
      <c r="Y1878" s="310" t="s">
        <v>2608</v>
      </c>
    </row>
    <row r="1879" spans="22:25" x14ac:dyDescent="0.25">
      <c r="V1879" s="310" t="s">
        <v>239</v>
      </c>
      <c r="W1879" s="310" t="s">
        <v>183</v>
      </c>
      <c r="X1879" s="310" t="s">
        <v>6399</v>
      </c>
      <c r="Y1879" s="310" t="s">
        <v>2608</v>
      </c>
    </row>
    <row r="1880" spans="22:25" x14ac:dyDescent="0.25">
      <c r="V1880" s="310" t="s">
        <v>239</v>
      </c>
      <c r="W1880" s="310" t="s">
        <v>90</v>
      </c>
      <c r="X1880" s="310" t="s">
        <v>6400</v>
      </c>
      <c r="Y1880" s="310" t="s">
        <v>2608</v>
      </c>
    </row>
    <row r="1881" spans="22:25" x14ac:dyDescent="0.25">
      <c r="V1881" s="310" t="s">
        <v>239</v>
      </c>
      <c r="W1881" s="310" t="s">
        <v>96</v>
      </c>
      <c r="X1881" s="310" t="s">
        <v>6401</v>
      </c>
      <c r="Y1881" s="310" t="s">
        <v>2608</v>
      </c>
    </row>
    <row r="1882" spans="22:25" x14ac:dyDescent="0.25">
      <c r="V1882" s="310" t="s">
        <v>239</v>
      </c>
      <c r="W1882" s="310" t="s">
        <v>4517</v>
      </c>
      <c r="X1882" s="310" t="s">
        <v>6402</v>
      </c>
      <c r="Y1882" s="310" t="s">
        <v>2608</v>
      </c>
    </row>
    <row r="1883" spans="22:25" x14ac:dyDescent="0.25">
      <c r="V1883" s="310" t="s">
        <v>239</v>
      </c>
      <c r="W1883" s="310" t="s">
        <v>100</v>
      </c>
      <c r="X1883" s="310" t="s">
        <v>6403</v>
      </c>
      <c r="Y1883" s="310" t="s">
        <v>2608</v>
      </c>
    </row>
    <row r="1884" spans="22:25" x14ac:dyDescent="0.25">
      <c r="V1884" s="310" t="s">
        <v>239</v>
      </c>
      <c r="W1884" s="310" t="s">
        <v>228</v>
      </c>
      <c r="X1884" s="310" t="s">
        <v>6404</v>
      </c>
      <c r="Y1884" s="310" t="s">
        <v>2608</v>
      </c>
    </row>
    <row r="1885" spans="22:25" x14ac:dyDescent="0.25">
      <c r="V1885" s="310" t="s">
        <v>239</v>
      </c>
      <c r="W1885" s="310" t="s">
        <v>237</v>
      </c>
      <c r="X1885" s="310" t="s">
        <v>6405</v>
      </c>
      <c r="Y1885" s="310" t="s">
        <v>2608</v>
      </c>
    </row>
    <row r="1886" spans="22:25" x14ac:dyDescent="0.25">
      <c r="V1886" s="310" t="s">
        <v>239</v>
      </c>
      <c r="W1886" s="310" t="s">
        <v>261</v>
      </c>
      <c r="X1886" s="310" t="s">
        <v>6406</v>
      </c>
      <c r="Y1886" s="310" t="s">
        <v>2608</v>
      </c>
    </row>
    <row r="1887" spans="22:25" x14ac:dyDescent="0.25">
      <c r="V1887" s="310" t="s">
        <v>239</v>
      </c>
      <c r="W1887" s="310" t="s">
        <v>272</v>
      </c>
      <c r="X1887" s="310" t="s">
        <v>6407</v>
      </c>
      <c r="Y1887" s="310" t="s">
        <v>2608</v>
      </c>
    </row>
    <row r="1888" spans="22:25" x14ac:dyDescent="0.25">
      <c r="V1888" s="310" t="s">
        <v>239</v>
      </c>
      <c r="W1888" s="310" t="s">
        <v>5278</v>
      </c>
      <c r="X1888" s="310" t="s">
        <v>6408</v>
      </c>
      <c r="Y1888" s="310" t="s">
        <v>2608</v>
      </c>
    </row>
    <row r="1889" spans="22:25" x14ac:dyDescent="0.25">
      <c r="V1889" s="310" t="s">
        <v>239</v>
      </c>
      <c r="W1889" s="310" t="s">
        <v>274</v>
      </c>
      <c r="X1889" s="310" t="s">
        <v>6409</v>
      </c>
      <c r="Y1889" s="310" t="s">
        <v>2608</v>
      </c>
    </row>
    <row r="1890" spans="22:25" x14ac:dyDescent="0.25">
      <c r="V1890" s="310" t="s">
        <v>239</v>
      </c>
      <c r="W1890" s="310" t="s">
        <v>2955</v>
      </c>
      <c r="X1890" s="310" t="s">
        <v>6410</v>
      </c>
      <c r="Y1890" s="310" t="s">
        <v>2608</v>
      </c>
    </row>
    <row r="1891" spans="22:25" x14ac:dyDescent="0.25">
      <c r="V1891" s="310" t="s">
        <v>239</v>
      </c>
      <c r="W1891" s="310" t="s">
        <v>282</v>
      </c>
      <c r="X1891" s="310" t="s">
        <v>6411</v>
      </c>
      <c r="Y1891" s="310" t="s">
        <v>2608</v>
      </c>
    </row>
    <row r="1892" spans="22:25" x14ac:dyDescent="0.25">
      <c r="V1892" s="310" t="s">
        <v>239</v>
      </c>
      <c r="W1892" s="310" t="s">
        <v>284</v>
      </c>
      <c r="X1892" s="310" t="s">
        <v>6412</v>
      </c>
      <c r="Y1892" s="310" t="s">
        <v>2608</v>
      </c>
    </row>
    <row r="1893" spans="22:25" x14ac:dyDescent="0.25">
      <c r="V1893" s="310" t="s">
        <v>239</v>
      </c>
      <c r="W1893" s="310" t="s">
        <v>4721</v>
      </c>
      <c r="X1893" s="310" t="s">
        <v>6413</v>
      </c>
      <c r="Y1893" s="310" t="s">
        <v>2608</v>
      </c>
    </row>
    <row r="1894" spans="22:25" x14ac:dyDescent="0.25">
      <c r="V1894" s="310" t="s">
        <v>239</v>
      </c>
      <c r="W1894" s="310" t="s">
        <v>292</v>
      </c>
      <c r="X1894" s="310" t="s">
        <v>6414</v>
      </c>
      <c r="Y1894" s="310" t="s">
        <v>2608</v>
      </c>
    </row>
    <row r="1895" spans="22:25" x14ac:dyDescent="0.25">
      <c r="V1895" s="310" t="s">
        <v>239</v>
      </c>
      <c r="W1895" s="310" t="s">
        <v>296</v>
      </c>
      <c r="X1895" s="310" t="s">
        <v>6415</v>
      </c>
      <c r="Y1895" s="310" t="s">
        <v>2608</v>
      </c>
    </row>
    <row r="1896" spans="22:25" x14ac:dyDescent="0.25">
      <c r="V1896" s="310" t="s">
        <v>239</v>
      </c>
      <c r="W1896" s="310" t="s">
        <v>573</v>
      </c>
      <c r="X1896" s="310" t="s">
        <v>6416</v>
      </c>
      <c r="Y1896" s="310" t="s">
        <v>2608</v>
      </c>
    </row>
    <row r="1897" spans="22:25" x14ac:dyDescent="0.25">
      <c r="V1897" s="310" t="s">
        <v>239</v>
      </c>
      <c r="W1897" s="310" t="s">
        <v>310</v>
      </c>
      <c r="X1897" s="310" t="s">
        <v>6417</v>
      </c>
      <c r="Y1897" s="310" t="s">
        <v>2608</v>
      </c>
    </row>
    <row r="1898" spans="22:25" x14ac:dyDescent="0.25">
      <c r="V1898" s="310" t="s">
        <v>239</v>
      </c>
      <c r="W1898" s="310" t="s">
        <v>312</v>
      </c>
      <c r="X1898" s="310" t="s">
        <v>6418</v>
      </c>
      <c r="Y1898" s="310" t="s">
        <v>2608</v>
      </c>
    </row>
    <row r="1899" spans="22:25" x14ac:dyDescent="0.25">
      <c r="V1899" s="310" t="s">
        <v>239</v>
      </c>
      <c r="W1899" s="310" t="s">
        <v>320</v>
      </c>
      <c r="X1899" s="310" t="s">
        <v>6419</v>
      </c>
      <c r="Y1899" s="310" t="s">
        <v>2608</v>
      </c>
    </row>
    <row r="1900" spans="22:25" x14ac:dyDescent="0.25">
      <c r="V1900" s="310" t="s">
        <v>239</v>
      </c>
      <c r="W1900" s="310" t="s">
        <v>322</v>
      </c>
      <c r="X1900" s="310" t="s">
        <v>6420</v>
      </c>
      <c r="Y1900" s="310" t="s">
        <v>2608</v>
      </c>
    </row>
    <row r="1901" spans="22:25" x14ac:dyDescent="0.25">
      <c r="V1901" s="310" t="s">
        <v>239</v>
      </c>
      <c r="W1901" s="310" t="s">
        <v>336</v>
      </c>
      <c r="X1901" s="310" t="s">
        <v>6421</v>
      </c>
      <c r="Y1901" s="310" t="s">
        <v>2608</v>
      </c>
    </row>
    <row r="1902" spans="22:25" x14ac:dyDescent="0.25">
      <c r="V1902" s="310" t="s">
        <v>239</v>
      </c>
      <c r="W1902" s="310" t="s">
        <v>350</v>
      </c>
      <c r="X1902" s="310" t="s">
        <v>6422</v>
      </c>
      <c r="Y1902" s="310" t="s">
        <v>2608</v>
      </c>
    </row>
    <row r="1903" spans="22:25" x14ac:dyDescent="0.25">
      <c r="V1903" s="310" t="s">
        <v>239</v>
      </c>
      <c r="W1903" s="310" t="s">
        <v>356</v>
      </c>
      <c r="X1903" s="310" t="s">
        <v>6423</v>
      </c>
      <c r="Y1903" s="310" t="s">
        <v>2608</v>
      </c>
    </row>
    <row r="1904" spans="22:25" x14ac:dyDescent="0.25">
      <c r="V1904" s="310" t="s">
        <v>239</v>
      </c>
      <c r="W1904" s="310" t="s">
        <v>6424</v>
      </c>
      <c r="X1904" s="310" t="s">
        <v>6425</v>
      </c>
      <c r="Y1904" s="310" t="s">
        <v>2608</v>
      </c>
    </row>
    <row r="1905" spans="22:25" x14ac:dyDescent="0.25">
      <c r="V1905" s="310" t="s">
        <v>239</v>
      </c>
      <c r="W1905" s="310" t="s">
        <v>614</v>
      </c>
      <c r="X1905" s="310" t="s">
        <v>6426</v>
      </c>
      <c r="Y1905" s="310" t="s">
        <v>2608</v>
      </c>
    </row>
    <row r="1906" spans="22:25" x14ac:dyDescent="0.25">
      <c r="V1906" s="310" t="s">
        <v>239</v>
      </c>
      <c r="W1906" s="310" t="s">
        <v>6427</v>
      </c>
      <c r="X1906" s="310" t="s">
        <v>6428</v>
      </c>
      <c r="Y1906" s="310" t="s">
        <v>2608</v>
      </c>
    </row>
    <row r="1907" spans="22:25" x14ac:dyDescent="0.25">
      <c r="V1907" s="310" t="s">
        <v>239</v>
      </c>
      <c r="W1907" s="310" t="s">
        <v>362</v>
      </c>
      <c r="X1907" s="310" t="s">
        <v>6429</v>
      </c>
      <c r="Y1907" s="310" t="s">
        <v>2608</v>
      </c>
    </row>
    <row r="1908" spans="22:25" x14ac:dyDescent="0.25">
      <c r="V1908" s="310" t="s">
        <v>239</v>
      </c>
      <c r="W1908" s="310" t="s">
        <v>6430</v>
      </c>
      <c r="X1908" s="310" t="s">
        <v>6431</v>
      </c>
      <c r="Y1908" s="310" t="s">
        <v>2608</v>
      </c>
    </row>
    <row r="1909" spans="22:25" x14ac:dyDescent="0.25">
      <c r="V1909" s="310" t="s">
        <v>239</v>
      </c>
      <c r="W1909" s="310" t="s">
        <v>6432</v>
      </c>
      <c r="X1909" s="310" t="s">
        <v>6433</v>
      </c>
      <c r="Y1909" s="310" t="s">
        <v>2608</v>
      </c>
    </row>
    <row r="1910" spans="22:25" x14ac:dyDescent="0.25">
      <c r="V1910" s="310" t="s">
        <v>239</v>
      </c>
      <c r="W1910" s="310" t="s">
        <v>364</v>
      </c>
      <c r="X1910" s="310" t="s">
        <v>6434</v>
      </c>
      <c r="Y1910" s="310" t="s">
        <v>2608</v>
      </c>
    </row>
    <row r="1911" spans="22:25" x14ac:dyDescent="0.25">
      <c r="V1911" s="310" t="s">
        <v>239</v>
      </c>
      <c r="W1911" s="310" t="s">
        <v>367</v>
      </c>
      <c r="X1911" s="310" t="s">
        <v>6435</v>
      </c>
      <c r="Y1911" s="310" t="s">
        <v>2608</v>
      </c>
    </row>
    <row r="1912" spans="22:25" x14ac:dyDescent="0.25">
      <c r="V1912" s="310" t="s">
        <v>239</v>
      </c>
      <c r="W1912" s="310" t="s">
        <v>4551</v>
      </c>
      <c r="X1912" s="310" t="s">
        <v>6436</v>
      </c>
      <c r="Y1912" s="310" t="s">
        <v>2608</v>
      </c>
    </row>
    <row r="1913" spans="22:25" x14ac:dyDescent="0.25">
      <c r="V1913" s="310" t="s">
        <v>239</v>
      </c>
      <c r="W1913" s="310" t="s">
        <v>377</v>
      </c>
      <c r="X1913" s="310" t="s">
        <v>6437</v>
      </c>
      <c r="Y1913" s="310" t="s">
        <v>2608</v>
      </c>
    </row>
    <row r="1914" spans="22:25" x14ac:dyDescent="0.25">
      <c r="V1914" s="310" t="s">
        <v>239</v>
      </c>
      <c r="W1914" s="310" t="s">
        <v>5290</v>
      </c>
      <c r="X1914" s="310" t="s">
        <v>6438</v>
      </c>
      <c r="Y1914" s="310" t="s">
        <v>2608</v>
      </c>
    </row>
    <row r="1915" spans="22:25" x14ac:dyDescent="0.25">
      <c r="V1915" s="310" t="s">
        <v>239</v>
      </c>
      <c r="W1915" s="310" t="s">
        <v>379</v>
      </c>
      <c r="X1915" s="310" t="s">
        <v>6439</v>
      </c>
      <c r="Y1915" s="310" t="s">
        <v>2608</v>
      </c>
    </row>
    <row r="1916" spans="22:25" x14ac:dyDescent="0.25">
      <c r="V1916" s="310" t="s">
        <v>239</v>
      </c>
      <c r="W1916" s="310" t="s">
        <v>383</v>
      </c>
      <c r="X1916" s="310" t="s">
        <v>6440</v>
      </c>
      <c r="Y1916" s="310" t="s">
        <v>2608</v>
      </c>
    </row>
    <row r="1917" spans="22:25" x14ac:dyDescent="0.25">
      <c r="V1917" s="310" t="s">
        <v>239</v>
      </c>
      <c r="W1917" s="310" t="s">
        <v>6441</v>
      </c>
      <c r="X1917" s="310" t="s">
        <v>6442</v>
      </c>
      <c r="Y1917" s="310" t="s">
        <v>2608</v>
      </c>
    </row>
    <row r="1918" spans="22:25" x14ac:dyDescent="0.25">
      <c r="V1918" s="310" t="s">
        <v>239</v>
      </c>
      <c r="W1918" s="310" t="s">
        <v>6443</v>
      </c>
      <c r="X1918" s="310" t="s">
        <v>6444</v>
      </c>
      <c r="Y1918" s="310" t="s">
        <v>2608</v>
      </c>
    </row>
    <row r="1919" spans="22:25" x14ac:dyDescent="0.25">
      <c r="V1919" s="310" t="s">
        <v>239</v>
      </c>
      <c r="W1919" s="310" t="s">
        <v>6445</v>
      </c>
      <c r="X1919" s="310" t="s">
        <v>6446</v>
      </c>
      <c r="Y1919" s="310" t="s">
        <v>2608</v>
      </c>
    </row>
    <row r="1920" spans="22:25" x14ac:dyDescent="0.25">
      <c r="V1920" s="310" t="s">
        <v>239</v>
      </c>
      <c r="W1920" s="310" t="s">
        <v>6447</v>
      </c>
      <c r="X1920" s="310" t="s">
        <v>6448</v>
      </c>
      <c r="Y1920" s="310" t="s">
        <v>2608</v>
      </c>
    </row>
    <row r="1921" spans="22:25" x14ac:dyDescent="0.25">
      <c r="V1921" s="310" t="s">
        <v>239</v>
      </c>
      <c r="W1921" s="310" t="s">
        <v>4648</v>
      </c>
      <c r="X1921" s="310" t="s">
        <v>6449</v>
      </c>
      <c r="Y1921" s="310" t="s">
        <v>2608</v>
      </c>
    </row>
    <row r="1922" spans="22:25" x14ac:dyDescent="0.25">
      <c r="V1922" s="310" t="s">
        <v>239</v>
      </c>
      <c r="W1922" s="310" t="s">
        <v>391</v>
      </c>
      <c r="X1922" s="310" t="s">
        <v>6450</v>
      </c>
      <c r="Y1922" s="310" t="s">
        <v>2608</v>
      </c>
    </row>
    <row r="1923" spans="22:25" x14ac:dyDescent="0.25">
      <c r="V1923" s="310" t="s">
        <v>239</v>
      </c>
      <c r="W1923" s="310" t="s">
        <v>5001</v>
      </c>
      <c r="X1923" s="310" t="s">
        <v>6451</v>
      </c>
      <c r="Y1923" s="310" t="s">
        <v>2608</v>
      </c>
    </row>
    <row r="1924" spans="22:25" x14ac:dyDescent="0.25">
      <c r="V1924" s="310" t="s">
        <v>239</v>
      </c>
      <c r="W1924" s="310" t="s">
        <v>621</v>
      </c>
      <c r="X1924" s="310" t="s">
        <v>6452</v>
      </c>
      <c r="Y1924" s="310" t="s">
        <v>2608</v>
      </c>
    </row>
    <row r="1925" spans="22:25" x14ac:dyDescent="0.25">
      <c r="V1925" s="310" t="s">
        <v>239</v>
      </c>
      <c r="W1925" s="310" t="s">
        <v>4346</v>
      </c>
      <c r="X1925" s="310" t="s">
        <v>6453</v>
      </c>
      <c r="Y1925" s="310" t="s">
        <v>2608</v>
      </c>
    </row>
    <row r="1926" spans="22:25" x14ac:dyDescent="0.25">
      <c r="V1926" s="310" t="s">
        <v>239</v>
      </c>
      <c r="W1926" s="310" t="s">
        <v>4565</v>
      </c>
      <c r="X1926" s="310" t="s">
        <v>6454</v>
      </c>
      <c r="Y1926" s="310" t="s">
        <v>2608</v>
      </c>
    </row>
    <row r="1927" spans="22:25" x14ac:dyDescent="0.25">
      <c r="V1927" s="310" t="s">
        <v>239</v>
      </c>
      <c r="W1927" s="310" t="s">
        <v>393</v>
      </c>
      <c r="X1927" s="310" t="s">
        <v>6455</v>
      </c>
      <c r="Y1927" s="310" t="s">
        <v>2608</v>
      </c>
    </row>
    <row r="1928" spans="22:25" x14ac:dyDescent="0.25">
      <c r="V1928" s="310" t="s">
        <v>239</v>
      </c>
      <c r="W1928" s="310" t="s">
        <v>401</v>
      </c>
      <c r="X1928" s="310" t="s">
        <v>6456</v>
      </c>
      <c r="Y1928" s="310" t="s">
        <v>2608</v>
      </c>
    </row>
    <row r="1929" spans="22:25" x14ac:dyDescent="0.25">
      <c r="V1929" s="310" t="s">
        <v>239</v>
      </c>
      <c r="W1929" s="310" t="s">
        <v>415</v>
      </c>
      <c r="X1929" s="310" t="s">
        <v>6457</v>
      </c>
      <c r="Y1929" s="310" t="s">
        <v>2608</v>
      </c>
    </row>
    <row r="1930" spans="22:25" x14ac:dyDescent="0.25">
      <c r="V1930" s="310" t="s">
        <v>239</v>
      </c>
      <c r="W1930" s="310" t="s">
        <v>427</v>
      </c>
      <c r="X1930" s="310" t="s">
        <v>6458</v>
      </c>
      <c r="Y1930" s="310" t="s">
        <v>2608</v>
      </c>
    </row>
    <row r="1931" spans="22:25" x14ac:dyDescent="0.25">
      <c r="V1931" s="310" t="s">
        <v>239</v>
      </c>
      <c r="W1931" s="310" t="s">
        <v>4591</v>
      </c>
      <c r="X1931" s="310" t="s">
        <v>6459</v>
      </c>
      <c r="Y1931" s="310" t="s">
        <v>2608</v>
      </c>
    </row>
    <row r="1932" spans="22:25" x14ac:dyDescent="0.25">
      <c r="V1932" s="310" t="s">
        <v>239</v>
      </c>
      <c r="W1932" s="310" t="s">
        <v>429</v>
      </c>
      <c r="X1932" s="310" t="s">
        <v>6460</v>
      </c>
      <c r="Y1932" s="310" t="s">
        <v>2608</v>
      </c>
    </row>
    <row r="1933" spans="22:25" x14ac:dyDescent="0.25">
      <c r="V1933" s="310" t="s">
        <v>239</v>
      </c>
      <c r="W1933" s="310" t="s">
        <v>3718</v>
      </c>
      <c r="X1933" s="310" t="s">
        <v>6461</v>
      </c>
      <c r="Y1933" s="310" t="s">
        <v>2608</v>
      </c>
    </row>
    <row r="1934" spans="22:25" x14ac:dyDescent="0.25">
      <c r="V1934" s="310" t="s">
        <v>239</v>
      </c>
      <c r="W1934" s="310" t="s">
        <v>81</v>
      </c>
      <c r="X1934" s="310" t="s">
        <v>6462</v>
      </c>
      <c r="Y1934" s="310" t="s">
        <v>2608</v>
      </c>
    </row>
    <row r="1935" spans="22:25" x14ac:dyDescent="0.25">
      <c r="V1935" s="310" t="s">
        <v>239</v>
      </c>
      <c r="W1935" s="310" t="s">
        <v>4857</v>
      </c>
      <c r="X1935" s="310" t="s">
        <v>6463</v>
      </c>
      <c r="Y1935" s="310" t="s">
        <v>2608</v>
      </c>
    </row>
    <row r="1936" spans="22:25" x14ac:dyDescent="0.25">
      <c r="V1936" s="310" t="s">
        <v>239</v>
      </c>
      <c r="W1936" s="310" t="s">
        <v>4421</v>
      </c>
      <c r="X1936" s="310" t="s">
        <v>6464</v>
      </c>
      <c r="Y1936" s="310" t="s">
        <v>2608</v>
      </c>
    </row>
    <row r="1937" spans="22:25" x14ac:dyDescent="0.25">
      <c r="V1937" s="310" t="s">
        <v>239</v>
      </c>
      <c r="W1937" s="310" t="s">
        <v>456</v>
      </c>
      <c r="X1937" s="310" t="s">
        <v>6465</v>
      </c>
      <c r="Y1937" s="310" t="s">
        <v>2608</v>
      </c>
    </row>
    <row r="1938" spans="22:25" x14ac:dyDescent="0.25">
      <c r="V1938" s="310" t="s">
        <v>239</v>
      </c>
      <c r="W1938" s="310" t="s">
        <v>458</v>
      </c>
      <c r="X1938" s="310" t="s">
        <v>6466</v>
      </c>
      <c r="Y1938" s="310" t="s">
        <v>2608</v>
      </c>
    </row>
    <row r="1939" spans="22:25" x14ac:dyDescent="0.25">
      <c r="V1939" s="310" t="s">
        <v>239</v>
      </c>
      <c r="W1939" s="310" t="s">
        <v>6467</v>
      </c>
      <c r="X1939" s="310" t="s">
        <v>6468</v>
      </c>
      <c r="Y1939" s="310" t="s">
        <v>2608</v>
      </c>
    </row>
    <row r="1940" spans="22:25" x14ac:dyDescent="0.25">
      <c r="V1940" s="310" t="s">
        <v>239</v>
      </c>
      <c r="W1940" s="310" t="s">
        <v>460</v>
      </c>
      <c r="X1940" s="310" t="s">
        <v>6469</v>
      </c>
      <c r="Y1940" s="310" t="s">
        <v>2608</v>
      </c>
    </row>
    <row r="1941" spans="22:25" x14ac:dyDescent="0.25">
      <c r="V1941" s="310" t="s">
        <v>239</v>
      </c>
      <c r="W1941" s="310" t="s">
        <v>5013</v>
      </c>
      <c r="X1941" s="310" t="s">
        <v>6470</v>
      </c>
      <c r="Y1941" s="310" t="s">
        <v>2608</v>
      </c>
    </row>
    <row r="1942" spans="22:25" x14ac:dyDescent="0.25">
      <c r="V1942" s="310" t="s">
        <v>239</v>
      </c>
      <c r="W1942" s="310" t="s">
        <v>464</v>
      </c>
      <c r="X1942" s="310" t="s">
        <v>6471</v>
      </c>
      <c r="Y1942" s="310" t="s">
        <v>2608</v>
      </c>
    </row>
    <row r="1943" spans="22:25" x14ac:dyDescent="0.25">
      <c r="V1943" s="310" t="s">
        <v>239</v>
      </c>
      <c r="W1943" s="310" t="s">
        <v>6077</v>
      </c>
      <c r="X1943" s="310" t="s">
        <v>6472</v>
      </c>
      <c r="Y1943" s="310" t="s">
        <v>2608</v>
      </c>
    </row>
    <row r="1944" spans="22:25" x14ac:dyDescent="0.25">
      <c r="V1944" s="310" t="s">
        <v>239</v>
      </c>
      <c r="W1944" s="310" t="s">
        <v>480</v>
      </c>
      <c r="X1944" s="310" t="s">
        <v>6473</v>
      </c>
      <c r="Y1944" s="310" t="s">
        <v>2608</v>
      </c>
    </row>
    <row r="1945" spans="22:25" x14ac:dyDescent="0.25">
      <c r="V1945" s="310" t="s">
        <v>239</v>
      </c>
      <c r="W1945" s="310" t="s">
        <v>4835</v>
      </c>
      <c r="X1945" s="310" t="s">
        <v>6474</v>
      </c>
      <c r="Y1945" s="310" t="s">
        <v>2608</v>
      </c>
    </row>
    <row r="1946" spans="22:25" x14ac:dyDescent="0.25">
      <c r="V1946" s="310" t="s">
        <v>239</v>
      </c>
      <c r="W1946" s="310" t="s">
        <v>482</v>
      </c>
      <c r="X1946" s="310" t="s">
        <v>6475</v>
      </c>
      <c r="Y1946" s="310" t="s">
        <v>2608</v>
      </c>
    </row>
    <row r="1947" spans="22:25" x14ac:dyDescent="0.25">
      <c r="V1947" s="310" t="s">
        <v>239</v>
      </c>
      <c r="W1947" s="310" t="s">
        <v>484</v>
      </c>
      <c r="X1947" s="310" t="s">
        <v>6476</v>
      </c>
      <c r="Y1947" s="310" t="s">
        <v>2608</v>
      </c>
    </row>
    <row r="1948" spans="22:25" x14ac:dyDescent="0.25">
      <c r="V1948" s="310" t="s">
        <v>239</v>
      </c>
      <c r="W1948" s="310" t="s">
        <v>488</v>
      </c>
      <c r="X1948" s="310" t="s">
        <v>6477</v>
      </c>
      <c r="Y1948" s="310" t="s">
        <v>2608</v>
      </c>
    </row>
    <row r="1949" spans="22:25" x14ac:dyDescent="0.25">
      <c r="V1949" s="310" t="s">
        <v>239</v>
      </c>
      <c r="W1949" s="310" t="s">
        <v>6478</v>
      </c>
      <c r="X1949" s="310" t="s">
        <v>6479</v>
      </c>
      <c r="Y1949" s="310" t="s">
        <v>2608</v>
      </c>
    </row>
    <row r="1950" spans="22:25" x14ac:dyDescent="0.25">
      <c r="V1950" s="310" t="s">
        <v>239</v>
      </c>
      <c r="W1950" s="310" t="s">
        <v>4815</v>
      </c>
      <c r="X1950" s="310" t="s">
        <v>6480</v>
      </c>
      <c r="Y1950" s="310" t="s">
        <v>2608</v>
      </c>
    </row>
    <row r="1951" spans="22:25" x14ac:dyDescent="0.25">
      <c r="V1951" s="310" t="s">
        <v>239</v>
      </c>
      <c r="W1951" s="310" t="s">
        <v>636</v>
      </c>
      <c r="X1951" s="310" t="s">
        <v>6481</v>
      </c>
      <c r="Y1951" s="310" t="s">
        <v>2608</v>
      </c>
    </row>
    <row r="1952" spans="22:25" x14ac:dyDescent="0.25">
      <c r="V1952" s="310" t="s">
        <v>239</v>
      </c>
      <c r="W1952" s="310" t="s">
        <v>6482</v>
      </c>
      <c r="X1952" s="310" t="s">
        <v>6483</v>
      </c>
      <c r="Y1952" s="310" t="s">
        <v>2608</v>
      </c>
    </row>
    <row r="1953" spans="22:25" x14ac:dyDescent="0.25">
      <c r="V1953" s="310" t="s">
        <v>243</v>
      </c>
      <c r="W1953" s="310">
        <v>1</v>
      </c>
      <c r="X1953" s="310" t="s">
        <v>6484</v>
      </c>
      <c r="Y1953" s="310" t="s">
        <v>6485</v>
      </c>
    </row>
    <row r="1954" spans="22:25" x14ac:dyDescent="0.25">
      <c r="V1954" s="310" t="s">
        <v>243</v>
      </c>
      <c r="W1954" s="310">
        <v>2</v>
      </c>
      <c r="X1954" s="310" t="s">
        <v>3786</v>
      </c>
      <c r="Y1954" s="310" t="s">
        <v>6485</v>
      </c>
    </row>
    <row r="1955" spans="22:25" x14ac:dyDescent="0.25">
      <c r="V1955" s="310" t="s">
        <v>243</v>
      </c>
      <c r="W1955" s="310">
        <v>3</v>
      </c>
      <c r="X1955" s="310" t="s">
        <v>3819</v>
      </c>
      <c r="Y1955" s="310" t="s">
        <v>6485</v>
      </c>
    </row>
    <row r="1956" spans="22:25" x14ac:dyDescent="0.25">
      <c r="V1956" s="310" t="s">
        <v>243</v>
      </c>
      <c r="W1956" s="310">
        <v>4</v>
      </c>
      <c r="X1956" s="310" t="s">
        <v>6486</v>
      </c>
      <c r="Y1956" s="310" t="s">
        <v>6485</v>
      </c>
    </row>
    <row r="1957" spans="22:25" x14ac:dyDescent="0.25">
      <c r="V1957" s="310" t="s">
        <v>243</v>
      </c>
      <c r="W1957" s="310">
        <v>5</v>
      </c>
      <c r="X1957" s="310" t="s">
        <v>2821</v>
      </c>
      <c r="Y1957" s="310" t="s">
        <v>6485</v>
      </c>
    </row>
    <row r="1958" spans="22:25" x14ac:dyDescent="0.25">
      <c r="V1958" s="310" t="s">
        <v>243</v>
      </c>
      <c r="W1958" s="310">
        <v>6</v>
      </c>
      <c r="X1958" s="310" t="s">
        <v>6487</v>
      </c>
      <c r="Y1958" s="310" t="s">
        <v>6485</v>
      </c>
    </row>
    <row r="1959" spans="22:25" x14ac:dyDescent="0.25">
      <c r="V1959" s="310" t="s">
        <v>243</v>
      </c>
      <c r="W1959" s="310">
        <v>7</v>
      </c>
      <c r="X1959" s="310" t="s">
        <v>6488</v>
      </c>
      <c r="Y1959" s="310" t="s">
        <v>6485</v>
      </c>
    </row>
    <row r="1960" spans="22:25" x14ac:dyDescent="0.25">
      <c r="V1960" s="310" t="s">
        <v>243</v>
      </c>
      <c r="W1960" s="310">
        <v>8</v>
      </c>
      <c r="X1960" s="310" t="s">
        <v>3793</v>
      </c>
      <c r="Y1960" s="310" t="s">
        <v>6485</v>
      </c>
    </row>
    <row r="1961" spans="22:25" x14ac:dyDescent="0.25">
      <c r="V1961" s="310" t="s">
        <v>243</v>
      </c>
      <c r="W1961" s="310">
        <v>9</v>
      </c>
      <c r="X1961" s="310" t="s">
        <v>6489</v>
      </c>
      <c r="Y1961" s="310" t="s">
        <v>6485</v>
      </c>
    </row>
    <row r="1962" spans="22:25" x14ac:dyDescent="0.25">
      <c r="V1962" s="310" t="s">
        <v>243</v>
      </c>
      <c r="W1962" s="310">
        <v>10</v>
      </c>
      <c r="X1962" s="310" t="s">
        <v>6490</v>
      </c>
      <c r="Y1962" s="310" t="s">
        <v>6485</v>
      </c>
    </row>
    <row r="1963" spans="22:25" x14ac:dyDescent="0.25">
      <c r="V1963" s="310" t="s">
        <v>243</v>
      </c>
      <c r="W1963" s="310">
        <v>11</v>
      </c>
      <c r="X1963" s="310" t="s">
        <v>6491</v>
      </c>
      <c r="Y1963" s="310" t="s">
        <v>6485</v>
      </c>
    </row>
    <row r="1964" spans="22:25" x14ac:dyDescent="0.25">
      <c r="V1964" s="310" t="s">
        <v>243</v>
      </c>
      <c r="W1964" s="310">
        <v>12</v>
      </c>
      <c r="X1964" s="310" t="s">
        <v>5696</v>
      </c>
      <c r="Y1964" s="310" t="s">
        <v>6485</v>
      </c>
    </row>
    <row r="1965" spans="22:25" x14ac:dyDescent="0.25">
      <c r="V1965" s="310" t="s">
        <v>243</v>
      </c>
      <c r="W1965" s="310">
        <v>13</v>
      </c>
      <c r="X1965" s="310" t="s">
        <v>6492</v>
      </c>
      <c r="Y1965" s="310" t="s">
        <v>6485</v>
      </c>
    </row>
    <row r="1966" spans="22:25" x14ac:dyDescent="0.25">
      <c r="V1966" s="310" t="s">
        <v>243</v>
      </c>
      <c r="W1966" s="310">
        <v>14</v>
      </c>
      <c r="X1966" s="310" t="s">
        <v>6493</v>
      </c>
      <c r="Y1966" s="310" t="s">
        <v>6485</v>
      </c>
    </row>
    <row r="1967" spans="22:25" x14ac:dyDescent="0.25">
      <c r="V1967" s="310" t="s">
        <v>245</v>
      </c>
      <c r="W1967" s="310" t="s">
        <v>2569</v>
      </c>
      <c r="X1967" s="310" t="s">
        <v>6494</v>
      </c>
      <c r="Y1967" s="310" t="s">
        <v>5205</v>
      </c>
    </row>
    <row r="1968" spans="22:25" x14ac:dyDescent="0.25">
      <c r="V1968" s="310" t="s">
        <v>245</v>
      </c>
      <c r="W1968" s="310" t="s">
        <v>26</v>
      </c>
      <c r="X1968" s="310" t="s">
        <v>6495</v>
      </c>
      <c r="Y1968" s="310" t="s">
        <v>5205</v>
      </c>
    </row>
    <row r="1969" spans="22:25" x14ac:dyDescent="0.25">
      <c r="V1969" s="310" t="s">
        <v>245</v>
      </c>
      <c r="W1969" s="310" t="s">
        <v>23</v>
      </c>
      <c r="X1969" s="310" t="s">
        <v>6496</v>
      </c>
      <c r="Y1969" s="310" t="s">
        <v>5205</v>
      </c>
    </row>
    <row r="1970" spans="22:25" x14ac:dyDescent="0.25">
      <c r="V1970" s="310" t="s">
        <v>245</v>
      </c>
      <c r="W1970" s="310" t="s">
        <v>29</v>
      </c>
      <c r="X1970" s="310" t="s">
        <v>6497</v>
      </c>
      <c r="Y1970" s="310" t="s">
        <v>5205</v>
      </c>
    </row>
    <row r="1971" spans="22:25" x14ac:dyDescent="0.25">
      <c r="V1971" s="310" t="s">
        <v>245</v>
      </c>
      <c r="W1971" s="310" t="s">
        <v>30</v>
      </c>
      <c r="X1971" s="310" t="s">
        <v>6498</v>
      </c>
      <c r="Y1971" s="310" t="s">
        <v>5205</v>
      </c>
    </row>
    <row r="1972" spans="22:25" x14ac:dyDescent="0.25">
      <c r="V1972" s="310" t="s">
        <v>245</v>
      </c>
      <c r="W1972" s="310" t="s">
        <v>43</v>
      </c>
      <c r="X1972" s="310" t="s">
        <v>6499</v>
      </c>
      <c r="Y1972" s="310" t="s">
        <v>5205</v>
      </c>
    </row>
    <row r="1973" spans="22:25" x14ac:dyDescent="0.25">
      <c r="V1973" s="310" t="s">
        <v>245</v>
      </c>
      <c r="W1973" s="310" t="s">
        <v>235</v>
      </c>
      <c r="X1973" s="310" t="s">
        <v>6500</v>
      </c>
      <c r="Y1973" s="310" t="s">
        <v>5205</v>
      </c>
    </row>
    <row r="1974" spans="22:25" x14ac:dyDescent="0.25">
      <c r="V1974" s="310" t="s">
        <v>245</v>
      </c>
      <c r="W1974" s="310" t="s">
        <v>6040</v>
      </c>
      <c r="X1974" s="310" t="s">
        <v>6501</v>
      </c>
      <c r="Y1974" s="310" t="s">
        <v>5205</v>
      </c>
    </row>
    <row r="1975" spans="22:25" x14ac:dyDescent="0.25">
      <c r="V1975" s="310" t="s">
        <v>245</v>
      </c>
      <c r="W1975" s="310" t="s">
        <v>4739</v>
      </c>
      <c r="X1975" s="310" t="s">
        <v>6502</v>
      </c>
      <c r="Y1975" s="310" t="s">
        <v>5205</v>
      </c>
    </row>
    <row r="1976" spans="22:25" x14ac:dyDescent="0.25">
      <c r="V1976" s="310" t="s">
        <v>245</v>
      </c>
      <c r="W1976" s="310" t="s">
        <v>290</v>
      </c>
      <c r="X1976" s="310" t="s">
        <v>6503</v>
      </c>
      <c r="Y1976" s="310" t="s">
        <v>5205</v>
      </c>
    </row>
    <row r="1977" spans="22:25" x14ac:dyDescent="0.25">
      <c r="V1977" s="310" t="s">
        <v>245</v>
      </c>
      <c r="W1977" s="310" t="s">
        <v>294</v>
      </c>
      <c r="X1977" s="310" t="s">
        <v>6504</v>
      </c>
      <c r="Y1977" s="310" t="s">
        <v>5205</v>
      </c>
    </row>
    <row r="1978" spans="22:25" x14ac:dyDescent="0.25">
      <c r="V1978" s="310" t="s">
        <v>245</v>
      </c>
      <c r="W1978" s="310" t="s">
        <v>310</v>
      </c>
      <c r="X1978" s="310" t="s">
        <v>6505</v>
      </c>
      <c r="Y1978" s="310" t="s">
        <v>5205</v>
      </c>
    </row>
    <row r="1979" spans="22:25" x14ac:dyDescent="0.25">
      <c r="V1979" s="310" t="s">
        <v>247</v>
      </c>
      <c r="W1979" s="310">
        <v>1</v>
      </c>
      <c r="X1979" s="310" t="s">
        <v>6506</v>
      </c>
      <c r="Y1979" s="310" t="s">
        <v>4750</v>
      </c>
    </row>
    <row r="1980" spans="22:25" x14ac:dyDescent="0.25">
      <c r="V1980" s="310" t="s">
        <v>247</v>
      </c>
      <c r="W1980" s="310">
        <v>2</v>
      </c>
      <c r="X1980" s="310" t="s">
        <v>6507</v>
      </c>
      <c r="Y1980" s="310" t="s">
        <v>4750</v>
      </c>
    </row>
    <row r="1981" spans="22:25" x14ac:dyDescent="0.25">
      <c r="V1981" s="310" t="s">
        <v>247</v>
      </c>
      <c r="W1981" s="310">
        <v>3</v>
      </c>
      <c r="X1981" s="310" t="s">
        <v>6508</v>
      </c>
      <c r="Y1981" s="310" t="s">
        <v>4750</v>
      </c>
    </row>
    <row r="1982" spans="22:25" x14ac:dyDescent="0.25">
      <c r="V1982" s="310" t="s">
        <v>247</v>
      </c>
      <c r="W1982" s="310">
        <v>4</v>
      </c>
      <c r="X1982" s="310" t="s">
        <v>6509</v>
      </c>
      <c r="Y1982" s="310" t="s">
        <v>4750</v>
      </c>
    </row>
    <row r="1983" spans="22:25" x14ac:dyDescent="0.25">
      <c r="V1983" s="310" t="s">
        <v>247</v>
      </c>
      <c r="W1983" s="310">
        <v>5</v>
      </c>
      <c r="X1983" s="310" t="s">
        <v>6510</v>
      </c>
      <c r="Y1983" s="310" t="s">
        <v>4750</v>
      </c>
    </row>
    <row r="1984" spans="22:25" x14ac:dyDescent="0.25">
      <c r="V1984" s="310" t="s">
        <v>247</v>
      </c>
      <c r="W1984" s="310">
        <v>6</v>
      </c>
      <c r="X1984" s="310" t="s">
        <v>6511</v>
      </c>
      <c r="Y1984" s="310" t="s">
        <v>4750</v>
      </c>
    </row>
    <row r="1985" spans="22:25" x14ac:dyDescent="0.25">
      <c r="V1985" s="310" t="s">
        <v>247</v>
      </c>
      <c r="W1985" s="310">
        <v>7</v>
      </c>
      <c r="X1985" s="310" t="s">
        <v>6512</v>
      </c>
      <c r="Y1985" s="310" t="s">
        <v>4750</v>
      </c>
    </row>
    <row r="1986" spans="22:25" x14ac:dyDescent="0.25">
      <c r="V1986" s="310" t="s">
        <v>247</v>
      </c>
      <c r="W1986" s="310">
        <v>8</v>
      </c>
      <c r="X1986" s="310" t="s">
        <v>6513</v>
      </c>
      <c r="Y1986" s="310" t="s">
        <v>4750</v>
      </c>
    </row>
    <row r="1987" spans="22:25" x14ac:dyDescent="0.25">
      <c r="V1987" s="310" t="s">
        <v>247</v>
      </c>
      <c r="W1987" s="310">
        <v>9</v>
      </c>
      <c r="X1987" s="310" t="s">
        <v>6514</v>
      </c>
      <c r="Y1987" s="310" t="s">
        <v>4750</v>
      </c>
    </row>
    <row r="1988" spans="22:25" x14ac:dyDescent="0.25">
      <c r="V1988" s="310" t="s">
        <v>247</v>
      </c>
      <c r="W1988" s="310">
        <v>10</v>
      </c>
      <c r="X1988" s="310" t="s">
        <v>6515</v>
      </c>
      <c r="Y1988" s="310" t="s">
        <v>4750</v>
      </c>
    </row>
    <row r="1989" spans="22:25" x14ac:dyDescent="0.25">
      <c r="V1989" s="310" t="s">
        <v>247</v>
      </c>
      <c r="W1989" s="310">
        <v>11</v>
      </c>
      <c r="X1989" s="310" t="s">
        <v>6516</v>
      </c>
      <c r="Y1989" s="310" t="s">
        <v>4750</v>
      </c>
    </row>
    <row r="1990" spans="22:25" x14ac:dyDescent="0.25">
      <c r="V1990" s="310" t="s">
        <v>247</v>
      </c>
      <c r="W1990" s="310">
        <v>12</v>
      </c>
      <c r="X1990" s="310" t="s">
        <v>6517</v>
      </c>
      <c r="Y1990" s="310" t="s">
        <v>4750</v>
      </c>
    </row>
    <row r="1991" spans="22:25" x14ac:dyDescent="0.25">
      <c r="V1991" s="310" t="s">
        <v>247</v>
      </c>
      <c r="W1991" s="310">
        <v>13</v>
      </c>
      <c r="X1991" s="310" t="s">
        <v>6518</v>
      </c>
      <c r="Y1991" s="310" t="s">
        <v>4750</v>
      </c>
    </row>
    <row r="1992" spans="22:25" x14ac:dyDescent="0.25">
      <c r="V1992" s="310" t="s">
        <v>247</v>
      </c>
      <c r="W1992" s="310">
        <v>14</v>
      </c>
      <c r="X1992" s="310" t="s">
        <v>6519</v>
      </c>
      <c r="Y1992" s="310" t="s">
        <v>4750</v>
      </c>
    </row>
    <row r="1993" spans="22:25" x14ac:dyDescent="0.25">
      <c r="V1993" s="310" t="s">
        <v>247</v>
      </c>
      <c r="W1993" s="310">
        <v>15</v>
      </c>
      <c r="X1993" s="310" t="s">
        <v>6520</v>
      </c>
      <c r="Y1993" s="310" t="s">
        <v>4750</v>
      </c>
    </row>
    <row r="1994" spans="22:25" x14ac:dyDescent="0.25">
      <c r="V1994" s="310" t="s">
        <v>247</v>
      </c>
      <c r="W1994" s="310">
        <v>16</v>
      </c>
      <c r="X1994" s="310" t="s">
        <v>6521</v>
      </c>
      <c r="Y1994" s="310" t="s">
        <v>4750</v>
      </c>
    </row>
    <row r="1995" spans="22:25" x14ac:dyDescent="0.25">
      <c r="V1995" s="310" t="s">
        <v>247</v>
      </c>
      <c r="W1995" s="310">
        <v>17</v>
      </c>
      <c r="X1995" s="310" t="s">
        <v>6522</v>
      </c>
      <c r="Y1995" s="310" t="s">
        <v>4750</v>
      </c>
    </row>
    <row r="1996" spans="22:25" x14ac:dyDescent="0.25">
      <c r="V1996" s="310" t="s">
        <v>247</v>
      </c>
      <c r="W1996" s="310">
        <v>18</v>
      </c>
      <c r="X1996" s="310" t="s">
        <v>6523</v>
      </c>
      <c r="Y1996" s="310" t="s">
        <v>4750</v>
      </c>
    </row>
    <row r="1997" spans="22:25" x14ac:dyDescent="0.25">
      <c r="V1997" s="310" t="s">
        <v>247</v>
      </c>
      <c r="W1997" s="310">
        <v>19</v>
      </c>
      <c r="X1997" s="310" t="s">
        <v>6524</v>
      </c>
      <c r="Y1997" s="310" t="s">
        <v>4750</v>
      </c>
    </row>
    <row r="1998" spans="22:25" x14ac:dyDescent="0.25">
      <c r="V1998" s="310" t="s">
        <v>247</v>
      </c>
      <c r="W1998" s="310">
        <v>20</v>
      </c>
      <c r="X1998" s="310" t="s">
        <v>6525</v>
      </c>
      <c r="Y1998" s="310" t="s">
        <v>4750</v>
      </c>
    </row>
    <row r="1999" spans="22:25" x14ac:dyDescent="0.25">
      <c r="V1999" s="310" t="s">
        <v>247</v>
      </c>
      <c r="W1999" s="310">
        <v>21</v>
      </c>
      <c r="X1999" s="310" t="s">
        <v>6526</v>
      </c>
      <c r="Y1999" s="310" t="s">
        <v>4750</v>
      </c>
    </row>
    <row r="2000" spans="22:25" x14ac:dyDescent="0.25">
      <c r="V2000" s="310" t="s">
        <v>247</v>
      </c>
      <c r="W2000" s="310">
        <v>22</v>
      </c>
      <c r="X2000" s="310" t="s">
        <v>6527</v>
      </c>
      <c r="Y2000" s="310" t="s">
        <v>4750</v>
      </c>
    </row>
    <row r="2001" spans="22:25" x14ac:dyDescent="0.25">
      <c r="V2001" s="310" t="s">
        <v>247</v>
      </c>
      <c r="W2001" s="310">
        <v>23</v>
      </c>
      <c r="X2001" s="310" t="s">
        <v>6528</v>
      </c>
      <c r="Y2001" s="310" t="s">
        <v>4750</v>
      </c>
    </row>
    <row r="2002" spans="22:25" x14ac:dyDescent="0.25">
      <c r="V2002" s="310" t="s">
        <v>247</v>
      </c>
      <c r="W2002" s="310">
        <v>24</v>
      </c>
      <c r="X2002" s="310" t="s">
        <v>6529</v>
      </c>
      <c r="Y2002" s="310" t="s">
        <v>4750</v>
      </c>
    </row>
    <row r="2003" spans="22:25" x14ac:dyDescent="0.25">
      <c r="V2003" s="310" t="s">
        <v>247</v>
      </c>
      <c r="W2003" s="310">
        <v>25</v>
      </c>
      <c r="X2003" s="310" t="s">
        <v>6530</v>
      </c>
      <c r="Y2003" s="310" t="s">
        <v>4750</v>
      </c>
    </row>
    <row r="2004" spans="22:25" x14ac:dyDescent="0.25">
      <c r="V2004" s="310" t="s">
        <v>247</v>
      </c>
      <c r="W2004" s="310">
        <v>26</v>
      </c>
      <c r="X2004" s="310" t="s">
        <v>6531</v>
      </c>
      <c r="Y2004" s="310" t="s">
        <v>4750</v>
      </c>
    </row>
    <row r="2005" spans="22:25" x14ac:dyDescent="0.25">
      <c r="V2005" s="310" t="s">
        <v>247</v>
      </c>
      <c r="W2005" s="310">
        <v>27</v>
      </c>
      <c r="X2005" s="310" t="s">
        <v>6532</v>
      </c>
      <c r="Y2005" s="310" t="s">
        <v>4750</v>
      </c>
    </row>
    <row r="2006" spans="22:25" x14ac:dyDescent="0.25">
      <c r="V2006" s="310" t="s">
        <v>247</v>
      </c>
      <c r="W2006" s="310">
        <v>28</v>
      </c>
      <c r="X2006" s="310" t="s">
        <v>6533</v>
      </c>
      <c r="Y2006" s="310" t="s">
        <v>4750</v>
      </c>
    </row>
    <row r="2007" spans="22:25" x14ac:dyDescent="0.25">
      <c r="V2007" s="310" t="s">
        <v>247</v>
      </c>
      <c r="W2007" s="310">
        <v>29</v>
      </c>
      <c r="X2007" s="310" t="s">
        <v>6534</v>
      </c>
      <c r="Y2007" s="310" t="s">
        <v>4750</v>
      </c>
    </row>
    <row r="2008" spans="22:25" x14ac:dyDescent="0.25">
      <c r="V2008" s="310" t="s">
        <v>247</v>
      </c>
      <c r="W2008" s="310">
        <v>30</v>
      </c>
      <c r="X2008" s="310" t="s">
        <v>6535</v>
      </c>
      <c r="Y2008" s="310" t="s">
        <v>4750</v>
      </c>
    </row>
    <row r="2009" spans="22:25" x14ac:dyDescent="0.25">
      <c r="V2009" s="310" t="s">
        <v>247</v>
      </c>
      <c r="W2009" s="310">
        <v>31</v>
      </c>
      <c r="X2009" s="310" t="s">
        <v>6536</v>
      </c>
      <c r="Y2009" s="310" t="s">
        <v>4750</v>
      </c>
    </row>
    <row r="2010" spans="22:25" x14ac:dyDescent="0.25">
      <c r="V2010" s="310" t="s">
        <v>247</v>
      </c>
      <c r="W2010" s="310">
        <v>32</v>
      </c>
      <c r="X2010" s="310" t="s">
        <v>6537</v>
      </c>
      <c r="Y2010" s="310" t="s">
        <v>4750</v>
      </c>
    </row>
    <row r="2011" spans="22:25" x14ac:dyDescent="0.25">
      <c r="V2011" s="310" t="s">
        <v>247</v>
      </c>
      <c r="W2011" s="310">
        <v>33</v>
      </c>
      <c r="X2011" s="310" t="s">
        <v>6538</v>
      </c>
      <c r="Y2011" s="310" t="s">
        <v>4750</v>
      </c>
    </row>
    <row r="2012" spans="22:25" x14ac:dyDescent="0.25">
      <c r="V2012" s="310" t="s">
        <v>247</v>
      </c>
      <c r="W2012" s="310">
        <v>34</v>
      </c>
      <c r="X2012" s="310" t="s">
        <v>6539</v>
      </c>
      <c r="Y2012" s="310" t="s">
        <v>4750</v>
      </c>
    </row>
    <row r="2013" spans="22:25" x14ac:dyDescent="0.25">
      <c r="V2013" s="310" t="s">
        <v>247</v>
      </c>
      <c r="W2013" s="310">
        <v>35</v>
      </c>
      <c r="X2013" s="310" t="s">
        <v>6540</v>
      </c>
      <c r="Y2013" s="310" t="s">
        <v>4750</v>
      </c>
    </row>
    <row r="2014" spans="22:25" x14ac:dyDescent="0.25">
      <c r="V2014" s="310" t="s">
        <v>247</v>
      </c>
      <c r="W2014" s="310">
        <v>36</v>
      </c>
      <c r="X2014" s="310" t="s">
        <v>6541</v>
      </c>
      <c r="Y2014" s="310" t="s">
        <v>4750</v>
      </c>
    </row>
    <row r="2015" spans="22:25" x14ac:dyDescent="0.25">
      <c r="V2015" s="310" t="s">
        <v>247</v>
      </c>
      <c r="W2015" s="310">
        <v>37</v>
      </c>
      <c r="X2015" s="310" t="s">
        <v>6542</v>
      </c>
      <c r="Y2015" s="310" t="s">
        <v>4750</v>
      </c>
    </row>
    <row r="2016" spans="22:25" x14ac:dyDescent="0.25">
      <c r="V2016" s="310" t="s">
        <v>247</v>
      </c>
      <c r="W2016" s="310">
        <v>38</v>
      </c>
      <c r="X2016" s="310" t="s">
        <v>6543</v>
      </c>
      <c r="Y2016" s="310" t="s">
        <v>4750</v>
      </c>
    </row>
    <row r="2017" spans="22:25" x14ac:dyDescent="0.25">
      <c r="V2017" s="310" t="s">
        <v>247</v>
      </c>
      <c r="W2017" s="310">
        <v>39</v>
      </c>
      <c r="X2017" s="310" t="s">
        <v>6544</v>
      </c>
      <c r="Y2017" s="310" t="s">
        <v>4750</v>
      </c>
    </row>
    <row r="2018" spans="22:25" x14ac:dyDescent="0.25">
      <c r="V2018" s="310" t="s">
        <v>247</v>
      </c>
      <c r="W2018" s="310">
        <v>40</v>
      </c>
      <c r="X2018" s="310" t="s">
        <v>6545</v>
      </c>
      <c r="Y2018" s="310" t="s">
        <v>4750</v>
      </c>
    </row>
    <row r="2019" spans="22:25" x14ac:dyDescent="0.25">
      <c r="V2019" s="310" t="s">
        <v>247</v>
      </c>
      <c r="W2019" s="310">
        <v>41</v>
      </c>
      <c r="X2019" s="310" t="s">
        <v>6546</v>
      </c>
      <c r="Y2019" s="310" t="s">
        <v>4750</v>
      </c>
    </row>
    <row r="2020" spans="22:25" x14ac:dyDescent="0.25">
      <c r="V2020" s="310" t="s">
        <v>247</v>
      </c>
      <c r="W2020" s="310">
        <v>42</v>
      </c>
      <c r="X2020" s="310" t="s">
        <v>6547</v>
      </c>
      <c r="Y2020" s="310" t="s">
        <v>4750</v>
      </c>
    </row>
    <row r="2021" spans="22:25" x14ac:dyDescent="0.25">
      <c r="V2021" s="310" t="s">
        <v>247</v>
      </c>
      <c r="W2021" s="310">
        <v>43</v>
      </c>
      <c r="X2021" s="310" t="s">
        <v>6548</v>
      </c>
      <c r="Y2021" s="310" t="s">
        <v>4750</v>
      </c>
    </row>
    <row r="2022" spans="22:25" x14ac:dyDescent="0.25">
      <c r="V2022" s="310" t="s">
        <v>247</v>
      </c>
      <c r="W2022" s="310">
        <v>44</v>
      </c>
      <c r="X2022" s="310" t="s">
        <v>6549</v>
      </c>
      <c r="Y2022" s="310" t="s">
        <v>4750</v>
      </c>
    </row>
    <row r="2023" spans="22:25" x14ac:dyDescent="0.25">
      <c r="V2023" s="310" t="s">
        <v>247</v>
      </c>
      <c r="W2023" s="310">
        <v>45</v>
      </c>
      <c r="X2023" s="310" t="s">
        <v>6550</v>
      </c>
      <c r="Y2023" s="310" t="s">
        <v>4750</v>
      </c>
    </row>
    <row r="2024" spans="22:25" x14ac:dyDescent="0.25">
      <c r="V2024" s="310" t="s">
        <v>247</v>
      </c>
      <c r="W2024" s="310">
        <v>46</v>
      </c>
      <c r="X2024" s="310" t="s">
        <v>6551</v>
      </c>
      <c r="Y2024" s="310" t="s">
        <v>4750</v>
      </c>
    </row>
    <row r="2025" spans="22:25" x14ac:dyDescent="0.25">
      <c r="V2025" s="310" t="s">
        <v>247</v>
      </c>
      <c r="W2025" s="310">
        <v>47</v>
      </c>
      <c r="X2025" s="310" t="s">
        <v>6552</v>
      </c>
      <c r="Y2025" s="310" t="s">
        <v>4750</v>
      </c>
    </row>
    <row r="2026" spans="22:25" x14ac:dyDescent="0.25">
      <c r="V2026" s="310" t="s">
        <v>249</v>
      </c>
      <c r="W2026" s="310">
        <v>1</v>
      </c>
      <c r="X2026" s="310" t="s">
        <v>6553</v>
      </c>
      <c r="Y2026" s="310" t="s">
        <v>2849</v>
      </c>
    </row>
    <row r="2027" spans="22:25" x14ac:dyDescent="0.25">
      <c r="V2027" s="310" t="s">
        <v>249</v>
      </c>
      <c r="W2027" s="310">
        <v>2</v>
      </c>
      <c r="X2027" s="310" t="s">
        <v>6554</v>
      </c>
      <c r="Y2027" s="310" t="s">
        <v>2849</v>
      </c>
    </row>
    <row r="2028" spans="22:25" x14ac:dyDescent="0.25">
      <c r="V2028" s="310" t="s">
        <v>249</v>
      </c>
      <c r="W2028" s="310">
        <v>3</v>
      </c>
      <c r="X2028" s="310" t="s">
        <v>6555</v>
      </c>
      <c r="Y2028" s="310" t="s">
        <v>2849</v>
      </c>
    </row>
    <row r="2029" spans="22:25" x14ac:dyDescent="0.25">
      <c r="V2029" s="310" t="s">
        <v>249</v>
      </c>
      <c r="W2029" s="310">
        <v>4</v>
      </c>
      <c r="X2029" s="310" t="s">
        <v>6556</v>
      </c>
      <c r="Y2029" s="310" t="s">
        <v>2849</v>
      </c>
    </row>
    <row r="2030" spans="22:25" x14ac:dyDescent="0.25">
      <c r="V2030" s="310" t="s">
        <v>249</v>
      </c>
      <c r="W2030" s="310">
        <v>5</v>
      </c>
      <c r="X2030" s="310" t="s">
        <v>6557</v>
      </c>
      <c r="Y2030" s="310" t="s">
        <v>2849</v>
      </c>
    </row>
    <row r="2031" spans="22:25" x14ac:dyDescent="0.25">
      <c r="V2031" s="310" t="s">
        <v>249</v>
      </c>
      <c r="W2031" s="310">
        <v>6</v>
      </c>
      <c r="X2031" s="310" t="s">
        <v>6558</v>
      </c>
      <c r="Y2031" s="310" t="s">
        <v>2849</v>
      </c>
    </row>
    <row r="2032" spans="22:25" x14ac:dyDescent="0.25">
      <c r="V2032" s="310" t="s">
        <v>249</v>
      </c>
      <c r="W2032" s="310">
        <v>7</v>
      </c>
      <c r="X2032" s="310" t="s">
        <v>6559</v>
      </c>
      <c r="Y2032" s="310" t="s">
        <v>2849</v>
      </c>
    </row>
    <row r="2033" spans="22:25" x14ac:dyDescent="0.25">
      <c r="V2033" s="310" t="s">
        <v>249</v>
      </c>
      <c r="W2033" s="310">
        <v>8</v>
      </c>
      <c r="X2033" s="310" t="s">
        <v>6560</v>
      </c>
      <c r="Y2033" s="310" t="s">
        <v>2849</v>
      </c>
    </row>
    <row r="2034" spans="22:25" x14ac:dyDescent="0.25">
      <c r="V2034" s="310" t="s">
        <v>249</v>
      </c>
      <c r="W2034" s="310">
        <v>9</v>
      </c>
      <c r="X2034" s="310" t="s">
        <v>6561</v>
      </c>
      <c r="Y2034" s="310" t="s">
        <v>2849</v>
      </c>
    </row>
    <row r="2035" spans="22:25" x14ac:dyDescent="0.25">
      <c r="V2035" s="310" t="s">
        <v>249</v>
      </c>
      <c r="W2035" s="310">
        <v>10</v>
      </c>
      <c r="X2035" s="310" t="s">
        <v>6562</v>
      </c>
      <c r="Y2035" s="310" t="s">
        <v>2849</v>
      </c>
    </row>
    <row r="2036" spans="22:25" x14ac:dyDescent="0.25">
      <c r="V2036" s="310" t="s">
        <v>249</v>
      </c>
      <c r="W2036" s="310">
        <v>11</v>
      </c>
      <c r="X2036" s="310" t="s">
        <v>6563</v>
      </c>
      <c r="Y2036" s="310" t="s">
        <v>2849</v>
      </c>
    </row>
    <row r="2037" spans="22:25" x14ac:dyDescent="0.25">
      <c r="V2037" s="310" t="s">
        <v>249</v>
      </c>
      <c r="W2037" s="310">
        <v>12</v>
      </c>
      <c r="X2037" s="310" t="s">
        <v>6564</v>
      </c>
      <c r="Y2037" s="310" t="s">
        <v>2849</v>
      </c>
    </row>
    <row r="2038" spans="22:25" x14ac:dyDescent="0.25">
      <c r="V2038" s="310" t="s">
        <v>249</v>
      </c>
      <c r="W2038" s="310">
        <v>13</v>
      </c>
      <c r="X2038" s="310" t="s">
        <v>6565</v>
      </c>
      <c r="Y2038" s="310" t="s">
        <v>2849</v>
      </c>
    </row>
    <row r="2039" spans="22:25" x14ac:dyDescent="0.25">
      <c r="V2039" s="310" t="s">
        <v>249</v>
      </c>
      <c r="W2039" s="310">
        <v>14</v>
      </c>
      <c r="X2039" s="310" t="s">
        <v>6566</v>
      </c>
      <c r="Y2039" s="310" t="s">
        <v>2849</v>
      </c>
    </row>
    <row r="2040" spans="22:25" x14ac:dyDescent="0.25">
      <c r="V2040" s="310" t="s">
        <v>249</v>
      </c>
      <c r="W2040" s="310">
        <v>15</v>
      </c>
      <c r="X2040" s="310" t="s">
        <v>6567</v>
      </c>
      <c r="Y2040" s="310" t="s">
        <v>2849</v>
      </c>
    </row>
    <row r="2041" spans="22:25" x14ac:dyDescent="0.25">
      <c r="V2041" s="310" t="s">
        <v>249</v>
      </c>
      <c r="W2041" s="310">
        <v>16</v>
      </c>
      <c r="X2041" s="310" t="s">
        <v>6568</v>
      </c>
      <c r="Y2041" s="310" t="s">
        <v>2849</v>
      </c>
    </row>
    <row r="2042" spans="22:25" x14ac:dyDescent="0.25">
      <c r="V2042" s="310" t="s">
        <v>249</v>
      </c>
      <c r="W2042" s="310">
        <v>17</v>
      </c>
      <c r="X2042" s="310" t="s">
        <v>6569</v>
      </c>
      <c r="Y2042" s="310" t="s">
        <v>2849</v>
      </c>
    </row>
    <row r="2043" spans="22:25" x14ac:dyDescent="0.25">
      <c r="V2043" s="310" t="s">
        <v>249</v>
      </c>
      <c r="W2043" s="310">
        <v>18</v>
      </c>
      <c r="X2043" s="310" t="s">
        <v>6570</v>
      </c>
      <c r="Y2043" s="310" t="s">
        <v>2849</v>
      </c>
    </row>
    <row r="2044" spans="22:25" x14ac:dyDescent="0.25">
      <c r="V2044" s="310" t="s">
        <v>249</v>
      </c>
      <c r="W2044" s="310">
        <v>19</v>
      </c>
      <c r="X2044" s="310" t="s">
        <v>6571</v>
      </c>
      <c r="Y2044" s="310" t="s">
        <v>2849</v>
      </c>
    </row>
    <row r="2045" spans="22:25" x14ac:dyDescent="0.25">
      <c r="V2045" s="310" t="s">
        <v>249</v>
      </c>
      <c r="W2045" s="310">
        <v>20</v>
      </c>
      <c r="X2045" s="310" t="s">
        <v>6572</v>
      </c>
      <c r="Y2045" s="310" t="s">
        <v>2849</v>
      </c>
    </row>
    <row r="2046" spans="22:25" x14ac:dyDescent="0.25">
      <c r="V2046" s="310" t="s">
        <v>249</v>
      </c>
      <c r="W2046" s="310">
        <v>21</v>
      </c>
      <c r="X2046" s="310" t="s">
        <v>6573</v>
      </c>
      <c r="Y2046" s="310" t="s">
        <v>2849</v>
      </c>
    </row>
    <row r="2047" spans="22:25" x14ac:dyDescent="0.25">
      <c r="V2047" s="310" t="s">
        <v>249</v>
      </c>
      <c r="W2047" s="310">
        <v>22</v>
      </c>
      <c r="X2047" s="310" t="s">
        <v>6574</v>
      </c>
      <c r="Y2047" s="310" t="s">
        <v>2849</v>
      </c>
    </row>
    <row r="2048" spans="22:25" x14ac:dyDescent="0.25">
      <c r="V2048" s="310" t="s">
        <v>249</v>
      </c>
      <c r="W2048" s="310">
        <v>23</v>
      </c>
      <c r="X2048" s="310" t="s">
        <v>6575</v>
      </c>
      <c r="Y2048" s="310" t="s">
        <v>2849</v>
      </c>
    </row>
    <row r="2049" spans="22:25" x14ac:dyDescent="0.25">
      <c r="V2049" s="310" t="s">
        <v>249</v>
      </c>
      <c r="W2049" s="310">
        <v>24</v>
      </c>
      <c r="X2049" s="310" t="s">
        <v>6576</v>
      </c>
      <c r="Y2049" s="310" t="s">
        <v>2849</v>
      </c>
    </row>
    <row r="2050" spans="22:25" x14ac:dyDescent="0.25">
      <c r="V2050" s="310" t="s">
        <v>249</v>
      </c>
      <c r="W2050" s="310">
        <v>25</v>
      </c>
      <c r="X2050" s="310" t="s">
        <v>6577</v>
      </c>
      <c r="Y2050" s="310" t="s">
        <v>2849</v>
      </c>
    </row>
    <row r="2051" spans="22:25" x14ac:dyDescent="0.25">
      <c r="V2051" s="310" t="s">
        <v>249</v>
      </c>
      <c r="W2051" s="310">
        <v>26</v>
      </c>
      <c r="X2051" s="310" t="s">
        <v>6578</v>
      </c>
      <c r="Y2051" s="310" t="s">
        <v>2849</v>
      </c>
    </row>
    <row r="2052" spans="22:25" x14ac:dyDescent="0.25">
      <c r="V2052" s="310" t="s">
        <v>249</v>
      </c>
      <c r="W2052" s="310">
        <v>27</v>
      </c>
      <c r="X2052" s="310" t="s">
        <v>6579</v>
      </c>
      <c r="Y2052" s="310" t="s">
        <v>2849</v>
      </c>
    </row>
    <row r="2053" spans="22:25" x14ac:dyDescent="0.25">
      <c r="V2053" s="310" t="s">
        <v>249</v>
      </c>
      <c r="W2053" s="310">
        <v>28</v>
      </c>
      <c r="X2053" s="310" t="s">
        <v>6580</v>
      </c>
      <c r="Y2053" s="310" t="s">
        <v>2849</v>
      </c>
    </row>
    <row r="2054" spans="22:25" x14ac:dyDescent="0.25">
      <c r="V2054" s="310" t="s">
        <v>249</v>
      </c>
      <c r="W2054" s="310">
        <v>29</v>
      </c>
      <c r="X2054" s="310" t="s">
        <v>6581</v>
      </c>
      <c r="Y2054" s="310" t="s">
        <v>2849</v>
      </c>
    </row>
    <row r="2055" spans="22:25" x14ac:dyDescent="0.25">
      <c r="V2055" s="310" t="s">
        <v>249</v>
      </c>
      <c r="W2055" s="310">
        <v>30</v>
      </c>
      <c r="X2055" s="310" t="s">
        <v>6582</v>
      </c>
      <c r="Y2055" s="310" t="s">
        <v>2849</v>
      </c>
    </row>
    <row r="2056" spans="22:25" x14ac:dyDescent="0.25">
      <c r="V2056" s="310" t="s">
        <v>249</v>
      </c>
      <c r="W2056" s="310">
        <v>31</v>
      </c>
      <c r="X2056" s="310" t="s">
        <v>6583</v>
      </c>
      <c r="Y2056" s="310" t="s">
        <v>2849</v>
      </c>
    </row>
    <row r="2057" spans="22:25" x14ac:dyDescent="0.25">
      <c r="V2057" s="310" t="s">
        <v>249</v>
      </c>
      <c r="W2057" s="310">
        <v>32</v>
      </c>
      <c r="X2057" s="310" t="s">
        <v>6584</v>
      </c>
      <c r="Y2057" s="310" t="s">
        <v>2849</v>
      </c>
    </row>
    <row r="2058" spans="22:25" x14ac:dyDescent="0.25">
      <c r="V2058" s="310" t="s">
        <v>249</v>
      </c>
      <c r="W2058" s="310">
        <v>33</v>
      </c>
      <c r="X2058" s="310" t="s">
        <v>6585</v>
      </c>
      <c r="Y2058" s="310" t="s">
        <v>2849</v>
      </c>
    </row>
    <row r="2059" spans="22:25" x14ac:dyDescent="0.25">
      <c r="V2059" s="310" t="s">
        <v>249</v>
      </c>
      <c r="W2059" s="310">
        <v>34</v>
      </c>
      <c r="X2059" s="310" t="s">
        <v>6586</v>
      </c>
      <c r="Y2059" s="310" t="s">
        <v>2849</v>
      </c>
    </row>
    <row r="2060" spans="22:25" x14ac:dyDescent="0.25">
      <c r="V2060" s="310" t="s">
        <v>249</v>
      </c>
      <c r="W2060" s="310">
        <v>35</v>
      </c>
      <c r="X2060" s="310" t="s">
        <v>6587</v>
      </c>
      <c r="Y2060" s="310" t="s">
        <v>2849</v>
      </c>
    </row>
    <row r="2061" spans="22:25" x14ac:dyDescent="0.25">
      <c r="V2061" s="310" t="s">
        <v>249</v>
      </c>
      <c r="W2061" s="310">
        <v>36</v>
      </c>
      <c r="X2061" s="310" t="s">
        <v>6588</v>
      </c>
      <c r="Y2061" s="310" t="s">
        <v>2849</v>
      </c>
    </row>
    <row r="2062" spans="22:25" x14ac:dyDescent="0.25">
      <c r="V2062" s="310" t="s">
        <v>249</v>
      </c>
      <c r="W2062" s="310">
        <v>37</v>
      </c>
      <c r="X2062" s="310" t="s">
        <v>6589</v>
      </c>
      <c r="Y2062" s="310" t="s">
        <v>2849</v>
      </c>
    </row>
    <row r="2063" spans="22:25" x14ac:dyDescent="0.25">
      <c r="V2063" s="310" t="s">
        <v>249</v>
      </c>
      <c r="W2063" s="310">
        <v>38</v>
      </c>
      <c r="X2063" s="310" t="s">
        <v>6590</v>
      </c>
      <c r="Y2063" s="310" t="s">
        <v>2849</v>
      </c>
    </row>
    <row r="2064" spans="22:25" x14ac:dyDescent="0.25">
      <c r="V2064" s="310" t="s">
        <v>249</v>
      </c>
      <c r="W2064" s="310">
        <v>39</v>
      </c>
      <c r="X2064" s="310" t="s">
        <v>6591</v>
      </c>
      <c r="Y2064" s="310" t="s">
        <v>2849</v>
      </c>
    </row>
    <row r="2065" spans="22:25" x14ac:dyDescent="0.25">
      <c r="V2065" s="310" t="s">
        <v>249</v>
      </c>
      <c r="W2065" s="310">
        <v>40</v>
      </c>
      <c r="X2065" s="310" t="s">
        <v>6592</v>
      </c>
      <c r="Y2065" s="310" t="s">
        <v>2849</v>
      </c>
    </row>
    <row r="2066" spans="22:25" x14ac:dyDescent="0.25">
      <c r="V2066" s="310" t="s">
        <v>249</v>
      </c>
      <c r="W2066" s="310">
        <v>41</v>
      </c>
      <c r="X2066" s="310" t="s">
        <v>6593</v>
      </c>
      <c r="Y2066" s="310" t="s">
        <v>2849</v>
      </c>
    </row>
    <row r="2067" spans="22:25" x14ac:dyDescent="0.25">
      <c r="V2067" s="310" t="s">
        <v>249</v>
      </c>
      <c r="W2067" s="310">
        <v>42</v>
      </c>
      <c r="X2067" s="310" t="s">
        <v>6594</v>
      </c>
      <c r="Y2067" s="310" t="s">
        <v>2849</v>
      </c>
    </row>
    <row r="2068" spans="22:25" x14ac:dyDescent="0.25">
      <c r="V2068" s="310" t="s">
        <v>249</v>
      </c>
      <c r="W2068" s="310">
        <v>43</v>
      </c>
      <c r="X2068" s="310" t="s">
        <v>6595</v>
      </c>
      <c r="Y2068" s="310" t="s">
        <v>2849</v>
      </c>
    </row>
    <row r="2069" spans="22:25" x14ac:dyDescent="0.25">
      <c r="V2069" s="310" t="s">
        <v>249</v>
      </c>
      <c r="W2069" s="310">
        <v>44</v>
      </c>
      <c r="X2069" s="310" t="s">
        <v>6596</v>
      </c>
      <c r="Y2069" s="310" t="s">
        <v>2849</v>
      </c>
    </row>
    <row r="2070" spans="22:25" x14ac:dyDescent="0.25">
      <c r="V2070" s="310" t="s">
        <v>249</v>
      </c>
      <c r="W2070" s="310">
        <v>45</v>
      </c>
      <c r="X2070" s="310" t="s">
        <v>6597</v>
      </c>
      <c r="Y2070" s="310" t="s">
        <v>2849</v>
      </c>
    </row>
    <row r="2071" spans="22:25" x14ac:dyDescent="0.25">
      <c r="V2071" s="310" t="s">
        <v>249</v>
      </c>
      <c r="W2071" s="310">
        <v>46</v>
      </c>
      <c r="X2071" s="310" t="s">
        <v>6598</v>
      </c>
      <c r="Y2071" s="310" t="s">
        <v>2849</v>
      </c>
    </row>
    <row r="2072" spans="22:25" x14ac:dyDescent="0.25">
      <c r="V2072" s="310" t="s">
        <v>249</v>
      </c>
      <c r="W2072" s="310">
        <v>47</v>
      </c>
      <c r="X2072" s="310" t="s">
        <v>6599</v>
      </c>
      <c r="Y2072" s="310" t="s">
        <v>2849</v>
      </c>
    </row>
    <row r="2073" spans="22:25" x14ac:dyDescent="0.25">
      <c r="V2073" s="310" t="s">
        <v>251</v>
      </c>
      <c r="W2073" s="310" t="s">
        <v>2268</v>
      </c>
      <c r="X2073" s="310" t="s">
        <v>6600</v>
      </c>
      <c r="Y2073" s="310" t="s">
        <v>2922</v>
      </c>
    </row>
    <row r="2074" spans="22:25" x14ac:dyDescent="0.25">
      <c r="V2074" s="310" t="s">
        <v>251</v>
      </c>
      <c r="W2074" s="310" t="s">
        <v>2269</v>
      </c>
      <c r="X2074" s="310" t="s">
        <v>6601</v>
      </c>
      <c r="Y2074" s="310" t="s">
        <v>2922</v>
      </c>
    </row>
    <row r="2075" spans="22:25" x14ac:dyDescent="0.25">
      <c r="V2075" s="310" t="s">
        <v>251</v>
      </c>
      <c r="W2075" s="310" t="s">
        <v>188</v>
      </c>
      <c r="X2075" s="310" t="s">
        <v>6602</v>
      </c>
      <c r="Y2075" s="310" t="s">
        <v>1481</v>
      </c>
    </row>
    <row r="2076" spans="22:25" x14ac:dyDescent="0.25">
      <c r="V2076" s="310" t="s">
        <v>251</v>
      </c>
      <c r="W2076" s="310" t="s">
        <v>4517</v>
      </c>
      <c r="X2076" s="310" t="s">
        <v>6603</v>
      </c>
      <c r="Y2076" s="310" t="s">
        <v>1481</v>
      </c>
    </row>
    <row r="2077" spans="22:25" x14ac:dyDescent="0.25">
      <c r="V2077" s="310" t="s">
        <v>251</v>
      </c>
      <c r="W2077" s="310" t="s">
        <v>1341</v>
      </c>
      <c r="X2077" s="310" t="s">
        <v>6604</v>
      </c>
      <c r="Y2077" s="310" t="s">
        <v>2922</v>
      </c>
    </row>
    <row r="2078" spans="22:25" x14ac:dyDescent="0.25">
      <c r="V2078" s="310" t="s">
        <v>251</v>
      </c>
      <c r="W2078" s="310" t="s">
        <v>3174</v>
      </c>
      <c r="X2078" s="310" t="s">
        <v>6605</v>
      </c>
      <c r="Y2078" s="310" t="s">
        <v>2922</v>
      </c>
    </row>
    <row r="2079" spans="22:25" x14ac:dyDescent="0.25">
      <c r="V2079" s="310" t="s">
        <v>251</v>
      </c>
      <c r="W2079" s="310" t="s">
        <v>4451</v>
      </c>
      <c r="X2079" s="310" t="s">
        <v>6603</v>
      </c>
      <c r="Y2079" s="310" t="s">
        <v>2922</v>
      </c>
    </row>
    <row r="2080" spans="22:25" x14ac:dyDescent="0.25">
      <c r="V2080" s="310" t="s">
        <v>251</v>
      </c>
      <c r="W2080" s="310" t="s">
        <v>3208</v>
      </c>
      <c r="X2080" s="310" t="s">
        <v>6606</v>
      </c>
      <c r="Y2080" s="310" t="s">
        <v>2922</v>
      </c>
    </row>
    <row r="2081" spans="22:25" x14ac:dyDescent="0.25">
      <c r="V2081" s="310" t="s">
        <v>251</v>
      </c>
      <c r="W2081" s="310" t="s">
        <v>3240</v>
      </c>
      <c r="X2081" s="310" t="s">
        <v>6607</v>
      </c>
      <c r="Y2081" s="310" t="s">
        <v>2922</v>
      </c>
    </row>
    <row r="2082" spans="22:25" x14ac:dyDescent="0.25">
      <c r="V2082" s="310" t="s">
        <v>52</v>
      </c>
      <c r="W2082" s="310">
        <v>1</v>
      </c>
      <c r="X2082" s="310" t="s">
        <v>6608</v>
      </c>
      <c r="Y2082" s="310" t="s">
        <v>2608</v>
      </c>
    </row>
    <row r="2083" spans="22:25" x14ac:dyDescent="0.25">
      <c r="V2083" s="310" t="s">
        <v>52</v>
      </c>
      <c r="W2083" s="310">
        <v>10</v>
      </c>
      <c r="X2083" s="310" t="s">
        <v>6609</v>
      </c>
      <c r="Y2083" s="310" t="s">
        <v>2608</v>
      </c>
    </row>
    <row r="2084" spans="22:25" x14ac:dyDescent="0.25">
      <c r="V2084" s="310" t="s">
        <v>52</v>
      </c>
      <c r="W2084" s="310">
        <v>11</v>
      </c>
      <c r="X2084" s="310" t="s">
        <v>6610</v>
      </c>
      <c r="Y2084" s="310" t="s">
        <v>2608</v>
      </c>
    </row>
    <row r="2085" spans="22:25" x14ac:dyDescent="0.25">
      <c r="V2085" s="310" t="s">
        <v>52</v>
      </c>
      <c r="W2085" s="310">
        <v>12</v>
      </c>
      <c r="X2085" s="310" t="s">
        <v>6611</v>
      </c>
      <c r="Y2085" s="310" t="s">
        <v>6612</v>
      </c>
    </row>
    <row r="2086" spans="22:25" x14ac:dyDescent="0.25">
      <c r="V2086" s="310" t="s">
        <v>52</v>
      </c>
      <c r="W2086" s="310">
        <v>13</v>
      </c>
      <c r="X2086" s="310" t="s">
        <v>6613</v>
      </c>
      <c r="Y2086" s="310" t="s">
        <v>2608</v>
      </c>
    </row>
    <row r="2087" spans="22:25" x14ac:dyDescent="0.25">
      <c r="V2087" s="310" t="s">
        <v>52</v>
      </c>
      <c r="W2087" s="310">
        <v>14</v>
      </c>
      <c r="X2087" s="310" t="s">
        <v>6614</v>
      </c>
      <c r="Y2087" s="310" t="s">
        <v>2608</v>
      </c>
    </row>
    <row r="2088" spans="22:25" x14ac:dyDescent="0.25">
      <c r="V2088" s="310" t="s">
        <v>52</v>
      </c>
      <c r="W2088" s="310">
        <v>15</v>
      </c>
      <c r="X2088" s="310" t="s">
        <v>6615</v>
      </c>
      <c r="Y2088" s="310" t="s">
        <v>2608</v>
      </c>
    </row>
    <row r="2089" spans="22:25" x14ac:dyDescent="0.25">
      <c r="V2089" s="310" t="s">
        <v>52</v>
      </c>
      <c r="W2089" s="310">
        <v>16</v>
      </c>
      <c r="X2089" s="310" t="s">
        <v>6616</v>
      </c>
      <c r="Y2089" s="310" t="s">
        <v>2608</v>
      </c>
    </row>
    <row r="2090" spans="22:25" x14ac:dyDescent="0.25">
      <c r="V2090" s="310" t="s">
        <v>52</v>
      </c>
      <c r="W2090" s="310">
        <v>17</v>
      </c>
      <c r="X2090" s="310" t="s">
        <v>6617</v>
      </c>
      <c r="Y2090" s="310" t="s">
        <v>2608</v>
      </c>
    </row>
    <row r="2091" spans="22:25" x14ac:dyDescent="0.25">
      <c r="V2091" s="310" t="s">
        <v>52</v>
      </c>
      <c r="W2091" s="310">
        <v>18</v>
      </c>
      <c r="X2091" s="310" t="s">
        <v>6618</v>
      </c>
      <c r="Y2091" s="310" t="s">
        <v>2608</v>
      </c>
    </row>
    <row r="2092" spans="22:25" x14ac:dyDescent="0.25">
      <c r="V2092" s="310" t="s">
        <v>52</v>
      </c>
      <c r="W2092" s="310">
        <v>19</v>
      </c>
      <c r="X2092" s="310" t="s">
        <v>6619</v>
      </c>
      <c r="Y2092" s="310" t="s">
        <v>2608</v>
      </c>
    </row>
    <row r="2093" spans="22:25" x14ac:dyDescent="0.25">
      <c r="V2093" s="310" t="s">
        <v>52</v>
      </c>
      <c r="W2093" s="310">
        <v>2</v>
      </c>
      <c r="X2093" s="310" t="s">
        <v>6620</v>
      </c>
      <c r="Y2093" s="310" t="s">
        <v>2608</v>
      </c>
    </row>
    <row r="2094" spans="22:25" x14ac:dyDescent="0.25">
      <c r="V2094" s="310" t="s">
        <v>52</v>
      </c>
      <c r="W2094" s="310">
        <v>20</v>
      </c>
      <c r="X2094" s="310" t="s">
        <v>6621</v>
      </c>
      <c r="Y2094" s="310" t="s">
        <v>2608</v>
      </c>
    </row>
    <row r="2095" spans="22:25" x14ac:dyDescent="0.25">
      <c r="V2095" s="310" t="s">
        <v>52</v>
      </c>
      <c r="W2095" s="310">
        <v>21</v>
      </c>
      <c r="X2095" s="310" t="s">
        <v>6622</v>
      </c>
      <c r="Y2095" s="310" t="s">
        <v>2608</v>
      </c>
    </row>
    <row r="2096" spans="22:25" x14ac:dyDescent="0.25">
      <c r="V2096" s="310" t="s">
        <v>52</v>
      </c>
      <c r="W2096" s="310">
        <v>22</v>
      </c>
      <c r="X2096" s="310" t="s">
        <v>6623</v>
      </c>
      <c r="Y2096" s="310" t="s">
        <v>2608</v>
      </c>
    </row>
    <row r="2097" spans="22:25" x14ac:dyDescent="0.25">
      <c r="V2097" s="310" t="s">
        <v>52</v>
      </c>
      <c r="W2097" s="310">
        <v>23</v>
      </c>
      <c r="X2097" s="310" t="s">
        <v>6624</v>
      </c>
      <c r="Y2097" s="310" t="s">
        <v>2608</v>
      </c>
    </row>
    <row r="2098" spans="22:25" x14ac:dyDescent="0.25">
      <c r="V2098" s="310" t="s">
        <v>52</v>
      </c>
      <c r="W2098" s="310">
        <v>24</v>
      </c>
      <c r="X2098" s="310" t="s">
        <v>6625</v>
      </c>
      <c r="Y2098" s="310" t="s">
        <v>2608</v>
      </c>
    </row>
    <row r="2099" spans="22:25" x14ac:dyDescent="0.25">
      <c r="V2099" s="310" t="s">
        <v>52</v>
      </c>
      <c r="W2099" s="310">
        <v>25</v>
      </c>
      <c r="X2099" s="310" t="s">
        <v>6626</v>
      </c>
      <c r="Y2099" s="310" t="s">
        <v>4348</v>
      </c>
    </row>
    <row r="2100" spans="22:25" x14ac:dyDescent="0.25">
      <c r="V2100" s="310" t="s">
        <v>52</v>
      </c>
      <c r="W2100" s="310">
        <v>3</v>
      </c>
      <c r="X2100" s="310" t="s">
        <v>6627</v>
      </c>
      <c r="Y2100" s="310" t="s">
        <v>2608</v>
      </c>
    </row>
    <row r="2101" spans="22:25" x14ac:dyDescent="0.25">
      <c r="V2101" s="310" t="s">
        <v>52</v>
      </c>
      <c r="W2101" s="310">
        <v>4</v>
      </c>
      <c r="X2101" s="310" t="s">
        <v>6628</v>
      </c>
      <c r="Y2101" s="310" t="s">
        <v>2608</v>
      </c>
    </row>
    <row r="2102" spans="22:25" x14ac:dyDescent="0.25">
      <c r="V2102" s="310" t="s">
        <v>52</v>
      </c>
      <c r="W2102" s="310">
        <v>5</v>
      </c>
      <c r="X2102" s="310" t="s">
        <v>6629</v>
      </c>
      <c r="Y2102" s="310" t="s">
        <v>2608</v>
      </c>
    </row>
    <row r="2103" spans="22:25" x14ac:dyDescent="0.25">
      <c r="V2103" s="310" t="s">
        <v>52</v>
      </c>
      <c r="W2103" s="310">
        <v>6</v>
      </c>
      <c r="X2103" s="310" t="s">
        <v>6630</v>
      </c>
      <c r="Y2103" s="310" t="s">
        <v>2608</v>
      </c>
    </row>
    <row r="2104" spans="22:25" x14ac:dyDescent="0.25">
      <c r="V2104" s="310" t="s">
        <v>52</v>
      </c>
      <c r="W2104" s="310">
        <v>7</v>
      </c>
      <c r="X2104" s="310" t="s">
        <v>6631</v>
      </c>
      <c r="Y2104" s="310" t="s">
        <v>2608</v>
      </c>
    </row>
    <row r="2105" spans="22:25" x14ac:dyDescent="0.25">
      <c r="V2105" s="310" t="s">
        <v>52</v>
      </c>
      <c r="W2105" s="310">
        <v>8</v>
      </c>
      <c r="X2105" s="310" t="s">
        <v>6632</v>
      </c>
      <c r="Y2105" s="310" t="s">
        <v>2608</v>
      </c>
    </row>
    <row r="2106" spans="22:25" x14ac:dyDescent="0.25">
      <c r="V2106" s="310" t="s">
        <v>52</v>
      </c>
      <c r="W2106" s="310">
        <v>9</v>
      </c>
      <c r="X2106" s="310" t="s">
        <v>6633</v>
      </c>
      <c r="Y2106" s="310" t="s">
        <v>2608</v>
      </c>
    </row>
    <row r="2107" spans="22:25" x14ac:dyDescent="0.25">
      <c r="V2107" s="310" t="s">
        <v>254</v>
      </c>
      <c r="W2107" s="310" t="s">
        <v>2273</v>
      </c>
      <c r="X2107" s="310" t="s">
        <v>6634</v>
      </c>
      <c r="Y2107" s="310" t="s">
        <v>6635</v>
      </c>
    </row>
    <row r="2108" spans="22:25" x14ac:dyDescent="0.25">
      <c r="V2108" s="310" t="s">
        <v>254</v>
      </c>
      <c r="W2108" s="310" t="s">
        <v>3160</v>
      </c>
      <c r="X2108" s="310" t="s">
        <v>6636</v>
      </c>
      <c r="Y2108" s="310" t="s">
        <v>6635</v>
      </c>
    </row>
    <row r="2109" spans="22:25" x14ac:dyDescent="0.25">
      <c r="V2109" s="310" t="s">
        <v>254</v>
      </c>
      <c r="W2109" s="310" t="s">
        <v>3180</v>
      </c>
      <c r="X2109" s="310" t="s">
        <v>6637</v>
      </c>
      <c r="Y2109" s="310" t="s">
        <v>6635</v>
      </c>
    </row>
    <row r="2110" spans="22:25" x14ac:dyDescent="0.25">
      <c r="V2110" s="310" t="s">
        <v>64</v>
      </c>
      <c r="W2110" s="310" t="s">
        <v>2267</v>
      </c>
      <c r="X2110" s="310" t="s">
        <v>6638</v>
      </c>
      <c r="Y2110" s="310" t="s">
        <v>6639</v>
      </c>
    </row>
    <row r="2111" spans="22:25" x14ac:dyDescent="0.25">
      <c r="V2111" s="310" t="s">
        <v>64</v>
      </c>
      <c r="W2111" s="310" t="s">
        <v>2273</v>
      </c>
      <c r="X2111" s="310" t="s">
        <v>6640</v>
      </c>
      <c r="Y2111" s="310" t="s">
        <v>6639</v>
      </c>
    </row>
    <row r="2112" spans="22:25" x14ac:dyDescent="0.25">
      <c r="V2112" s="310" t="s">
        <v>64</v>
      </c>
      <c r="W2112" s="310" t="s">
        <v>3167</v>
      </c>
      <c r="X2112" s="310" t="s">
        <v>6641</v>
      </c>
      <c r="Y2112" s="310" t="s">
        <v>6639</v>
      </c>
    </row>
    <row r="2113" spans="22:25" x14ac:dyDescent="0.25">
      <c r="V2113" s="310" t="s">
        <v>257</v>
      </c>
      <c r="W2113" s="310">
        <v>1</v>
      </c>
      <c r="X2113" s="310" t="s">
        <v>6642</v>
      </c>
      <c r="Y2113" s="310" t="s">
        <v>2534</v>
      </c>
    </row>
    <row r="2114" spans="22:25" x14ac:dyDescent="0.25">
      <c r="V2114" s="310" t="s">
        <v>257</v>
      </c>
      <c r="W2114" s="310">
        <v>2</v>
      </c>
      <c r="X2114" s="310" t="s">
        <v>6643</v>
      </c>
      <c r="Y2114" s="310" t="s">
        <v>2534</v>
      </c>
    </row>
    <row r="2115" spans="22:25" x14ac:dyDescent="0.25">
      <c r="V2115" s="310" t="s">
        <v>257</v>
      </c>
      <c r="W2115" s="310">
        <v>3</v>
      </c>
      <c r="X2115" s="310" t="s">
        <v>6644</v>
      </c>
      <c r="Y2115" s="310" t="s">
        <v>2534</v>
      </c>
    </row>
    <row r="2116" spans="22:25" x14ac:dyDescent="0.25">
      <c r="V2116" s="310" t="s">
        <v>257</v>
      </c>
      <c r="W2116" s="310">
        <v>4</v>
      </c>
      <c r="X2116" s="310" t="s">
        <v>6645</v>
      </c>
      <c r="Y2116" s="310" t="s">
        <v>2534</v>
      </c>
    </row>
    <row r="2117" spans="22:25" x14ac:dyDescent="0.25">
      <c r="V2117" s="310" t="s">
        <v>257</v>
      </c>
      <c r="W2117" s="310">
        <v>5</v>
      </c>
      <c r="X2117" s="310" t="s">
        <v>6646</v>
      </c>
      <c r="Y2117" s="310" t="s">
        <v>2534</v>
      </c>
    </row>
    <row r="2118" spans="22:25" x14ac:dyDescent="0.25">
      <c r="V2118" s="310" t="s">
        <v>257</v>
      </c>
      <c r="W2118" s="310">
        <v>6</v>
      </c>
      <c r="X2118" s="310" t="s">
        <v>6647</v>
      </c>
      <c r="Y2118" s="310" t="s">
        <v>2534</v>
      </c>
    </row>
    <row r="2119" spans="22:25" x14ac:dyDescent="0.25">
      <c r="V2119" s="310" t="s">
        <v>257</v>
      </c>
      <c r="W2119" s="310">
        <v>7</v>
      </c>
      <c r="X2119" s="310" t="s">
        <v>6648</v>
      </c>
      <c r="Y2119" s="310" t="s">
        <v>2534</v>
      </c>
    </row>
    <row r="2120" spans="22:25" x14ac:dyDescent="0.25">
      <c r="V2120" s="310" t="s">
        <v>257</v>
      </c>
      <c r="W2120" s="310">
        <v>8</v>
      </c>
      <c r="X2120" s="310" t="s">
        <v>6649</v>
      </c>
      <c r="Y2120" s="310" t="s">
        <v>2534</v>
      </c>
    </row>
    <row r="2121" spans="22:25" x14ac:dyDescent="0.25">
      <c r="V2121" s="310" t="s">
        <v>257</v>
      </c>
      <c r="W2121" s="310">
        <v>9</v>
      </c>
      <c r="X2121" s="310" t="s">
        <v>6650</v>
      </c>
      <c r="Y2121" s="310" t="s">
        <v>2534</v>
      </c>
    </row>
    <row r="2122" spans="22:25" x14ac:dyDescent="0.25">
      <c r="V2122" s="310" t="s">
        <v>257</v>
      </c>
      <c r="W2122" s="310">
        <v>10</v>
      </c>
      <c r="X2122" s="310" t="s">
        <v>6651</v>
      </c>
      <c r="Y2122" s="310" t="s">
        <v>2534</v>
      </c>
    </row>
    <row r="2123" spans="22:25" x14ac:dyDescent="0.25">
      <c r="V2123" s="310" t="s">
        <v>257</v>
      </c>
      <c r="W2123" s="310">
        <v>11</v>
      </c>
      <c r="X2123" s="310" t="s">
        <v>6652</v>
      </c>
      <c r="Y2123" s="310" t="s">
        <v>2534</v>
      </c>
    </row>
    <row r="2124" spans="22:25" x14ac:dyDescent="0.25">
      <c r="V2124" s="310" t="s">
        <v>257</v>
      </c>
      <c r="W2124" s="310">
        <v>12</v>
      </c>
      <c r="X2124" s="310" t="s">
        <v>6653</v>
      </c>
      <c r="Y2124" s="310" t="s">
        <v>2534</v>
      </c>
    </row>
    <row r="2125" spans="22:25" x14ac:dyDescent="0.25">
      <c r="V2125" s="310" t="s">
        <v>257</v>
      </c>
      <c r="W2125" s="310">
        <v>13</v>
      </c>
      <c r="X2125" s="310" t="s">
        <v>6654</v>
      </c>
      <c r="Y2125" s="310" t="s">
        <v>2534</v>
      </c>
    </row>
    <row r="2126" spans="22:25" x14ac:dyDescent="0.25">
      <c r="V2126" s="310" t="s">
        <v>257</v>
      </c>
      <c r="W2126" s="310">
        <v>15</v>
      </c>
      <c r="X2126" s="310" t="s">
        <v>6655</v>
      </c>
      <c r="Y2126" s="310" t="s">
        <v>2534</v>
      </c>
    </row>
    <row r="2127" spans="22:25" x14ac:dyDescent="0.25">
      <c r="V2127" s="310" t="s">
        <v>259</v>
      </c>
      <c r="W2127" s="310">
        <v>1</v>
      </c>
      <c r="X2127" s="310" t="s">
        <v>6656</v>
      </c>
      <c r="Y2127" s="310" t="s">
        <v>6135</v>
      </c>
    </row>
    <row r="2128" spans="22:25" x14ac:dyDescent="0.25">
      <c r="V2128" s="310" t="s">
        <v>259</v>
      </c>
      <c r="W2128" s="310">
        <v>2</v>
      </c>
      <c r="X2128" s="310" t="s">
        <v>6657</v>
      </c>
      <c r="Y2128" s="310" t="s">
        <v>2608</v>
      </c>
    </row>
    <row r="2129" spans="22:25" x14ac:dyDescent="0.25">
      <c r="V2129" s="310" t="s">
        <v>259</v>
      </c>
      <c r="W2129" s="310">
        <v>3</v>
      </c>
      <c r="X2129" s="310" t="s">
        <v>6658</v>
      </c>
      <c r="Y2129" s="310" t="s">
        <v>2608</v>
      </c>
    </row>
    <row r="2130" spans="22:25" x14ac:dyDescent="0.25">
      <c r="V2130" s="310" t="s">
        <v>259</v>
      </c>
      <c r="W2130" s="310">
        <v>4</v>
      </c>
      <c r="X2130" s="310" t="s">
        <v>6659</v>
      </c>
      <c r="Y2130" s="310" t="s">
        <v>2608</v>
      </c>
    </row>
    <row r="2131" spans="22:25" x14ac:dyDescent="0.25">
      <c r="V2131" s="310" t="s">
        <v>259</v>
      </c>
      <c r="W2131" s="310">
        <v>5</v>
      </c>
      <c r="X2131" s="310" t="s">
        <v>6660</v>
      </c>
      <c r="Y2131" s="310" t="s">
        <v>2608</v>
      </c>
    </row>
    <row r="2132" spans="22:25" x14ac:dyDescent="0.25">
      <c r="V2132" s="310" t="s">
        <v>259</v>
      </c>
      <c r="W2132" s="310">
        <v>6</v>
      </c>
      <c r="X2132" s="310" t="s">
        <v>6661</v>
      </c>
      <c r="Y2132" s="310" t="s">
        <v>2608</v>
      </c>
    </row>
    <row r="2133" spans="22:25" x14ac:dyDescent="0.25">
      <c r="V2133" s="310" t="s">
        <v>259</v>
      </c>
      <c r="W2133" s="310">
        <v>7</v>
      </c>
      <c r="X2133" s="310" t="s">
        <v>6662</v>
      </c>
      <c r="Y2133" s="310" t="s">
        <v>2608</v>
      </c>
    </row>
    <row r="2134" spans="22:25" x14ac:dyDescent="0.25">
      <c r="V2134" s="310" t="s">
        <v>259</v>
      </c>
      <c r="W2134" s="310">
        <v>8</v>
      </c>
      <c r="X2134" s="310" t="s">
        <v>6663</v>
      </c>
      <c r="Y2134" s="310" t="s">
        <v>2608</v>
      </c>
    </row>
    <row r="2135" spans="22:25" x14ac:dyDescent="0.25">
      <c r="V2135" s="310" t="s">
        <v>259</v>
      </c>
      <c r="W2135" s="310">
        <v>9</v>
      </c>
      <c r="X2135" s="310" t="s">
        <v>6664</v>
      </c>
      <c r="Y2135" s="310" t="s">
        <v>2608</v>
      </c>
    </row>
    <row r="2136" spans="22:25" x14ac:dyDescent="0.25">
      <c r="V2136" s="310" t="s">
        <v>259</v>
      </c>
      <c r="W2136" s="310">
        <v>10</v>
      </c>
      <c r="X2136" s="310" t="s">
        <v>6665</v>
      </c>
      <c r="Y2136" s="310" t="s">
        <v>2608</v>
      </c>
    </row>
    <row r="2137" spans="22:25" x14ac:dyDescent="0.25">
      <c r="V2137" s="310" t="s">
        <v>259</v>
      </c>
      <c r="W2137" s="310">
        <v>13</v>
      </c>
      <c r="X2137" s="310" t="s">
        <v>6666</v>
      </c>
      <c r="Y2137" s="310" t="s">
        <v>6667</v>
      </c>
    </row>
    <row r="2138" spans="22:25" x14ac:dyDescent="0.25">
      <c r="V2138" s="310" t="s">
        <v>261</v>
      </c>
      <c r="W2138" s="310">
        <v>11</v>
      </c>
      <c r="X2138" s="310" t="s">
        <v>6668</v>
      </c>
      <c r="Y2138" s="310" t="s">
        <v>6669</v>
      </c>
    </row>
    <row r="2139" spans="22:25" x14ac:dyDescent="0.25">
      <c r="V2139" s="310" t="s">
        <v>261</v>
      </c>
      <c r="W2139" s="310">
        <v>26</v>
      </c>
      <c r="X2139" s="310" t="s">
        <v>6670</v>
      </c>
      <c r="Y2139" s="310" t="s">
        <v>6671</v>
      </c>
    </row>
    <row r="2140" spans="22:25" x14ac:dyDescent="0.25">
      <c r="V2140" s="310" t="s">
        <v>261</v>
      </c>
      <c r="W2140" s="310">
        <v>27</v>
      </c>
      <c r="X2140" s="310" t="s">
        <v>6672</v>
      </c>
      <c r="Y2140" s="310" t="s">
        <v>6671</v>
      </c>
    </row>
    <row r="2141" spans="22:25" x14ac:dyDescent="0.25">
      <c r="V2141" s="310" t="s">
        <v>261</v>
      </c>
      <c r="W2141" s="310">
        <v>28</v>
      </c>
      <c r="X2141" s="310" t="s">
        <v>6673</v>
      </c>
      <c r="Y2141" s="310" t="s">
        <v>6671</v>
      </c>
    </row>
    <row r="2142" spans="22:25" x14ac:dyDescent="0.25">
      <c r="V2142" s="310" t="s">
        <v>261</v>
      </c>
      <c r="W2142" s="310">
        <v>29</v>
      </c>
      <c r="X2142" s="310" t="s">
        <v>6674</v>
      </c>
      <c r="Y2142" s="310" t="s">
        <v>6671</v>
      </c>
    </row>
    <row r="2143" spans="22:25" x14ac:dyDescent="0.25">
      <c r="V2143" s="310" t="s">
        <v>261</v>
      </c>
      <c r="W2143" s="310">
        <v>30</v>
      </c>
      <c r="X2143" s="310" t="s">
        <v>6675</v>
      </c>
      <c r="Y2143" s="310" t="s">
        <v>6671</v>
      </c>
    </row>
    <row r="2144" spans="22:25" x14ac:dyDescent="0.25">
      <c r="V2144" s="310" t="s">
        <v>261</v>
      </c>
      <c r="W2144" s="310">
        <v>31</v>
      </c>
      <c r="X2144" s="310" t="s">
        <v>6676</v>
      </c>
      <c r="Y2144" s="310" t="s">
        <v>6671</v>
      </c>
    </row>
    <row r="2145" spans="22:25" x14ac:dyDescent="0.25">
      <c r="V2145" s="310" t="s">
        <v>261</v>
      </c>
      <c r="W2145" s="310">
        <v>41</v>
      </c>
      <c r="X2145" s="310" t="s">
        <v>6677</v>
      </c>
      <c r="Y2145" s="310" t="s">
        <v>2608</v>
      </c>
    </row>
    <row r="2146" spans="22:25" x14ac:dyDescent="0.25">
      <c r="V2146" s="310" t="s">
        <v>261</v>
      </c>
      <c r="W2146" s="310">
        <v>42</v>
      </c>
      <c r="X2146" s="310" t="s">
        <v>6678</v>
      </c>
      <c r="Y2146" s="310" t="s">
        <v>2608</v>
      </c>
    </row>
    <row r="2147" spans="22:25" x14ac:dyDescent="0.25">
      <c r="V2147" s="310" t="s">
        <v>261</v>
      </c>
      <c r="W2147" s="310">
        <v>43</v>
      </c>
      <c r="X2147" s="310" t="s">
        <v>6679</v>
      </c>
      <c r="Y2147" s="310" t="s">
        <v>2608</v>
      </c>
    </row>
    <row r="2148" spans="22:25" x14ac:dyDescent="0.25">
      <c r="V2148" s="310" t="s">
        <v>261</v>
      </c>
      <c r="W2148" s="310">
        <v>44</v>
      </c>
      <c r="X2148" s="310" t="s">
        <v>6680</v>
      </c>
      <c r="Y2148" s="310" t="s">
        <v>2608</v>
      </c>
    </row>
    <row r="2149" spans="22:25" x14ac:dyDescent="0.25">
      <c r="V2149" s="310" t="s">
        <v>261</v>
      </c>
      <c r="W2149" s="310">
        <v>45</v>
      </c>
      <c r="X2149" s="310" t="s">
        <v>6681</v>
      </c>
      <c r="Y2149" s="310" t="s">
        <v>2608</v>
      </c>
    </row>
    <row r="2150" spans="22:25" x14ac:dyDescent="0.25">
      <c r="V2150" s="310" t="s">
        <v>261</v>
      </c>
      <c r="W2150" s="310">
        <v>46</v>
      </c>
      <c r="X2150" s="310" t="s">
        <v>6682</v>
      </c>
      <c r="Y2150" s="310" t="s">
        <v>2608</v>
      </c>
    </row>
    <row r="2151" spans="22:25" x14ac:dyDescent="0.25">
      <c r="V2151" s="310" t="s">
        <v>261</v>
      </c>
      <c r="W2151" s="310">
        <v>47</v>
      </c>
      <c r="X2151" s="310" t="s">
        <v>6683</v>
      </c>
      <c r="Y2151" s="310" t="s">
        <v>2608</v>
      </c>
    </row>
    <row r="2152" spans="22:25" x14ac:dyDescent="0.25">
      <c r="V2152" s="310" t="s">
        <v>261</v>
      </c>
      <c r="W2152" s="310">
        <v>48</v>
      </c>
      <c r="X2152" s="310" t="s">
        <v>6684</v>
      </c>
      <c r="Y2152" s="310" t="s">
        <v>2608</v>
      </c>
    </row>
    <row r="2153" spans="22:25" x14ac:dyDescent="0.25">
      <c r="V2153" s="310" t="s">
        <v>261</v>
      </c>
      <c r="W2153" s="310">
        <v>49</v>
      </c>
      <c r="X2153" s="310" t="s">
        <v>6685</v>
      </c>
      <c r="Y2153" s="310" t="s">
        <v>6686</v>
      </c>
    </row>
    <row r="2154" spans="22:25" x14ac:dyDescent="0.25">
      <c r="V2154" s="310" t="s">
        <v>261</v>
      </c>
      <c r="W2154" s="310">
        <v>50</v>
      </c>
      <c r="X2154" s="310" t="s">
        <v>6687</v>
      </c>
      <c r="Y2154" s="310" t="s">
        <v>6688</v>
      </c>
    </row>
    <row r="2155" spans="22:25" x14ac:dyDescent="0.25">
      <c r="V2155" s="310" t="s">
        <v>263</v>
      </c>
      <c r="W2155" s="310" t="s">
        <v>5910</v>
      </c>
      <c r="X2155" s="310" t="s">
        <v>6689</v>
      </c>
      <c r="Y2155" s="310" t="s">
        <v>5205</v>
      </c>
    </row>
    <row r="2156" spans="22:25" x14ac:dyDescent="0.25">
      <c r="V2156" s="310" t="s">
        <v>263</v>
      </c>
      <c r="W2156" s="310" t="s">
        <v>5942</v>
      </c>
      <c r="X2156" s="310" t="s">
        <v>6690</v>
      </c>
      <c r="Y2156" s="310" t="s">
        <v>5205</v>
      </c>
    </row>
    <row r="2157" spans="22:25" x14ac:dyDescent="0.25">
      <c r="V2157" s="310" t="s">
        <v>263</v>
      </c>
      <c r="W2157" s="310" t="s">
        <v>5314</v>
      </c>
      <c r="X2157" s="310" t="s">
        <v>6691</v>
      </c>
      <c r="Y2157" s="310" t="s">
        <v>5205</v>
      </c>
    </row>
    <row r="2158" spans="22:25" x14ac:dyDescent="0.25">
      <c r="V2158" s="310" t="s">
        <v>263</v>
      </c>
      <c r="W2158" s="310" t="s">
        <v>6040</v>
      </c>
      <c r="X2158" s="310" t="s">
        <v>6692</v>
      </c>
      <c r="Y2158" s="310" t="s">
        <v>5205</v>
      </c>
    </row>
    <row r="2159" spans="22:25" x14ac:dyDescent="0.25">
      <c r="V2159" s="310" t="s">
        <v>263</v>
      </c>
      <c r="W2159" s="310" t="s">
        <v>5921</v>
      </c>
      <c r="X2159" s="310" t="s">
        <v>6693</v>
      </c>
      <c r="Y2159" s="310" t="s">
        <v>5205</v>
      </c>
    </row>
    <row r="2160" spans="22:25" x14ac:dyDescent="0.25">
      <c r="V2160" s="310" t="s">
        <v>263</v>
      </c>
      <c r="W2160" s="310" t="s">
        <v>324</v>
      </c>
      <c r="X2160" s="310" t="s">
        <v>6694</v>
      </c>
      <c r="Y2160" s="310" t="s">
        <v>5205</v>
      </c>
    </row>
    <row r="2161" spans="22:25" x14ac:dyDescent="0.25">
      <c r="V2161" s="310" t="s">
        <v>266</v>
      </c>
      <c r="W2161" s="310" t="s">
        <v>6695</v>
      </c>
      <c r="X2161" s="310" t="s">
        <v>6696</v>
      </c>
      <c r="Y2161" s="310" t="s">
        <v>2922</v>
      </c>
    </row>
    <row r="2162" spans="22:25" x14ac:dyDescent="0.25">
      <c r="V2162" s="310" t="s">
        <v>266</v>
      </c>
      <c r="W2162" s="310" t="s">
        <v>6697</v>
      </c>
      <c r="X2162" s="310" t="s">
        <v>6698</v>
      </c>
      <c r="Y2162" s="310" t="s">
        <v>2922</v>
      </c>
    </row>
    <row r="2163" spans="22:25" x14ac:dyDescent="0.25">
      <c r="V2163" s="310" t="s">
        <v>266</v>
      </c>
      <c r="W2163" s="310" t="s">
        <v>2604</v>
      </c>
      <c r="X2163" s="310" t="s">
        <v>6699</v>
      </c>
      <c r="Y2163" s="310" t="s">
        <v>1481</v>
      </c>
    </row>
    <row r="2164" spans="22:25" x14ac:dyDescent="0.25">
      <c r="V2164" s="310" t="s">
        <v>266</v>
      </c>
      <c r="W2164" s="310" t="s">
        <v>6700</v>
      </c>
      <c r="X2164" s="310" t="s">
        <v>6701</v>
      </c>
      <c r="Y2164" s="310" t="s">
        <v>2922</v>
      </c>
    </row>
    <row r="2165" spans="22:25" x14ac:dyDescent="0.25">
      <c r="V2165" s="310" t="s">
        <v>266</v>
      </c>
      <c r="W2165" s="310" t="s">
        <v>3370</v>
      </c>
      <c r="X2165" s="310" t="s">
        <v>6702</v>
      </c>
      <c r="Y2165" s="310" t="s">
        <v>1481</v>
      </c>
    </row>
    <row r="2166" spans="22:25" x14ac:dyDescent="0.25">
      <c r="V2166" s="310" t="s">
        <v>266</v>
      </c>
      <c r="W2166" s="310" t="s">
        <v>6703</v>
      </c>
      <c r="X2166" s="310" t="s">
        <v>6704</v>
      </c>
      <c r="Y2166" s="310" t="s">
        <v>2922</v>
      </c>
    </row>
    <row r="2167" spans="22:25" x14ac:dyDescent="0.25">
      <c r="V2167" s="310" t="s">
        <v>266</v>
      </c>
      <c r="W2167" s="310" t="s">
        <v>6705</v>
      </c>
      <c r="X2167" s="310" t="s">
        <v>6706</v>
      </c>
      <c r="Y2167" s="310" t="s">
        <v>2922</v>
      </c>
    </row>
    <row r="2168" spans="22:25" x14ac:dyDescent="0.25">
      <c r="V2168" s="310" t="s">
        <v>266</v>
      </c>
      <c r="W2168" s="310" t="s">
        <v>6707</v>
      </c>
      <c r="X2168" s="310" t="s">
        <v>6708</v>
      </c>
      <c r="Y2168" s="310" t="s">
        <v>2922</v>
      </c>
    </row>
    <row r="2169" spans="22:25" x14ac:dyDescent="0.25">
      <c r="V2169" s="310" t="s">
        <v>266</v>
      </c>
      <c r="W2169" s="310" t="s">
        <v>6709</v>
      </c>
      <c r="X2169" s="310" t="s">
        <v>6710</v>
      </c>
      <c r="Y2169" s="310" t="s">
        <v>2922</v>
      </c>
    </row>
    <row r="2170" spans="22:25" x14ac:dyDescent="0.25">
      <c r="V2170" s="310" t="s">
        <v>266</v>
      </c>
      <c r="W2170" s="310" t="s">
        <v>5695</v>
      </c>
      <c r="X2170" s="310" t="s">
        <v>6711</v>
      </c>
      <c r="Y2170" s="310" t="s">
        <v>2922</v>
      </c>
    </row>
    <row r="2171" spans="22:25" x14ac:dyDescent="0.25">
      <c r="V2171" s="310" t="s">
        <v>266</v>
      </c>
      <c r="W2171" s="310" t="s">
        <v>6712</v>
      </c>
      <c r="X2171" s="310" t="s">
        <v>6713</v>
      </c>
      <c r="Y2171" s="310" t="s">
        <v>2922</v>
      </c>
    </row>
    <row r="2172" spans="22:25" x14ac:dyDescent="0.25">
      <c r="V2172" s="310" t="s">
        <v>266</v>
      </c>
      <c r="W2172" s="310" t="s">
        <v>6714</v>
      </c>
      <c r="X2172" s="310" t="s">
        <v>6715</v>
      </c>
      <c r="Y2172" s="310" t="s">
        <v>2922</v>
      </c>
    </row>
    <row r="2173" spans="22:25" x14ac:dyDescent="0.25">
      <c r="V2173" s="310" t="s">
        <v>266</v>
      </c>
      <c r="W2173" s="310" t="s">
        <v>6716</v>
      </c>
      <c r="X2173" s="310" t="s">
        <v>6717</v>
      </c>
      <c r="Y2173" s="310" t="s">
        <v>2922</v>
      </c>
    </row>
    <row r="2174" spans="22:25" x14ac:dyDescent="0.25">
      <c r="V2174" s="310" t="s">
        <v>266</v>
      </c>
      <c r="W2174" s="310" t="s">
        <v>6718</v>
      </c>
      <c r="X2174" s="310" t="s">
        <v>6719</v>
      </c>
      <c r="Y2174" s="310" t="s">
        <v>2922</v>
      </c>
    </row>
    <row r="2175" spans="22:25" x14ac:dyDescent="0.25">
      <c r="V2175" s="310" t="s">
        <v>266</v>
      </c>
      <c r="W2175" s="310" t="s">
        <v>6720</v>
      </c>
      <c r="X2175" s="310" t="s">
        <v>6721</v>
      </c>
      <c r="Y2175" s="310" t="s">
        <v>2922</v>
      </c>
    </row>
    <row r="2176" spans="22:25" x14ac:dyDescent="0.25">
      <c r="V2176" s="310" t="s">
        <v>266</v>
      </c>
      <c r="W2176" s="310" t="s">
        <v>6722</v>
      </c>
      <c r="X2176" s="310" t="s">
        <v>6723</v>
      </c>
      <c r="Y2176" s="310" t="s">
        <v>2922</v>
      </c>
    </row>
    <row r="2177" spans="22:25" x14ac:dyDescent="0.25">
      <c r="V2177" s="310" t="s">
        <v>268</v>
      </c>
      <c r="W2177" s="310" t="s">
        <v>29</v>
      </c>
      <c r="X2177" s="310" t="s">
        <v>6724</v>
      </c>
      <c r="Y2177" s="310" t="s">
        <v>2608</v>
      </c>
    </row>
    <row r="2178" spans="22:25" x14ac:dyDescent="0.25">
      <c r="V2178" s="310" t="s">
        <v>268</v>
      </c>
      <c r="W2178" s="310" t="s">
        <v>4755</v>
      </c>
      <c r="X2178" s="310" t="s">
        <v>6725</v>
      </c>
      <c r="Y2178" s="310" t="s">
        <v>2608</v>
      </c>
    </row>
    <row r="2179" spans="22:25" x14ac:dyDescent="0.25">
      <c r="V2179" s="310" t="s">
        <v>268</v>
      </c>
      <c r="W2179" s="310" t="s">
        <v>132</v>
      </c>
      <c r="X2179" s="310" t="s">
        <v>6726</v>
      </c>
      <c r="Y2179" s="310" t="s">
        <v>2608</v>
      </c>
    </row>
    <row r="2180" spans="22:25" x14ac:dyDescent="0.25">
      <c r="V2180" s="310" t="s">
        <v>268</v>
      </c>
      <c r="W2180" s="310" t="s">
        <v>150</v>
      </c>
      <c r="X2180" s="310" t="s">
        <v>6727</v>
      </c>
      <c r="Y2180" s="310" t="s">
        <v>2608</v>
      </c>
    </row>
    <row r="2181" spans="22:25" x14ac:dyDescent="0.25">
      <c r="V2181" s="310" t="s">
        <v>268</v>
      </c>
      <c r="W2181" s="310" t="s">
        <v>4703</v>
      </c>
      <c r="X2181" s="310" t="s">
        <v>6728</v>
      </c>
      <c r="Y2181" s="310" t="s">
        <v>2608</v>
      </c>
    </row>
    <row r="2182" spans="22:25" x14ac:dyDescent="0.25">
      <c r="V2182" s="310" t="s">
        <v>268</v>
      </c>
      <c r="W2182" s="310" t="s">
        <v>52</v>
      </c>
      <c r="X2182" s="310" t="s">
        <v>6729</v>
      </c>
      <c r="Y2182" s="310" t="s">
        <v>2608</v>
      </c>
    </row>
    <row r="2183" spans="22:25" x14ac:dyDescent="0.25">
      <c r="V2183" s="310" t="s">
        <v>268</v>
      </c>
      <c r="W2183" s="310" t="s">
        <v>6235</v>
      </c>
      <c r="X2183" s="310" t="s">
        <v>6730</v>
      </c>
      <c r="Y2183" s="310" t="s">
        <v>2608</v>
      </c>
    </row>
    <row r="2184" spans="22:25" x14ac:dyDescent="0.25">
      <c r="V2184" s="310" t="s">
        <v>268</v>
      </c>
      <c r="W2184" s="310" t="s">
        <v>6093</v>
      </c>
      <c r="X2184" s="310" t="s">
        <v>6731</v>
      </c>
      <c r="Y2184" s="310" t="s">
        <v>2608</v>
      </c>
    </row>
    <row r="2185" spans="22:25" x14ac:dyDescent="0.25">
      <c r="V2185" s="310" t="s">
        <v>268</v>
      </c>
      <c r="W2185" s="310" t="s">
        <v>4399</v>
      </c>
      <c r="X2185" s="310" t="s">
        <v>6732</v>
      </c>
      <c r="Y2185" s="310" t="s">
        <v>2608</v>
      </c>
    </row>
    <row r="2186" spans="22:25" x14ac:dyDescent="0.25">
      <c r="V2186" s="310" t="s">
        <v>268</v>
      </c>
      <c r="W2186" s="310" t="s">
        <v>369</v>
      </c>
      <c r="X2186" s="310" t="s">
        <v>6733</v>
      </c>
      <c r="Y2186" s="310" t="s">
        <v>2608</v>
      </c>
    </row>
    <row r="2187" spans="22:25" x14ac:dyDescent="0.25">
      <c r="V2187" s="310" t="s">
        <v>268</v>
      </c>
      <c r="W2187" s="310" t="s">
        <v>421</v>
      </c>
      <c r="X2187" s="310" t="s">
        <v>6734</v>
      </c>
      <c r="Y2187" s="310" t="s">
        <v>2608</v>
      </c>
    </row>
    <row r="2188" spans="22:25" x14ac:dyDescent="0.25">
      <c r="V2188" s="310" t="s">
        <v>268</v>
      </c>
      <c r="W2188" s="310" t="s">
        <v>81</v>
      </c>
      <c r="X2188" s="310" t="s">
        <v>6735</v>
      </c>
      <c r="Y2188" s="310" t="s">
        <v>2608</v>
      </c>
    </row>
    <row r="2189" spans="22:25" x14ac:dyDescent="0.25">
      <c r="V2189" s="310" t="s">
        <v>268</v>
      </c>
      <c r="W2189" s="310" t="s">
        <v>488</v>
      </c>
      <c r="X2189" s="310" t="s">
        <v>6736</v>
      </c>
      <c r="Y2189" s="310" t="s">
        <v>2608</v>
      </c>
    </row>
    <row r="2190" spans="22:25" x14ac:dyDescent="0.25">
      <c r="V2190" s="310" t="s">
        <v>268</v>
      </c>
      <c r="W2190" s="310" t="s">
        <v>636</v>
      </c>
      <c r="X2190" s="310" t="s">
        <v>6736</v>
      </c>
      <c r="Y2190" s="310" t="s">
        <v>4750</v>
      </c>
    </row>
    <row r="2191" spans="22:25" x14ac:dyDescent="0.25">
      <c r="V2191" s="310" t="s">
        <v>268</v>
      </c>
      <c r="W2191" s="310" t="s">
        <v>3706</v>
      </c>
      <c r="X2191" s="310" t="s">
        <v>6737</v>
      </c>
      <c r="Y2191" s="310" t="s">
        <v>2608</v>
      </c>
    </row>
    <row r="2192" spans="22:25" x14ac:dyDescent="0.25">
      <c r="V2192" s="310" t="s">
        <v>268</v>
      </c>
      <c r="W2192" s="310" t="s">
        <v>6738</v>
      </c>
      <c r="X2192" s="310" t="s">
        <v>6739</v>
      </c>
      <c r="Y2192" s="310" t="s">
        <v>2608</v>
      </c>
    </row>
    <row r="2193" spans="22:25" x14ac:dyDescent="0.25">
      <c r="V2193" s="310" t="s">
        <v>268</v>
      </c>
      <c r="W2193" s="310" t="s">
        <v>6740</v>
      </c>
      <c r="X2193" s="310" t="s">
        <v>6741</v>
      </c>
      <c r="Y2193" s="310" t="s">
        <v>2608</v>
      </c>
    </row>
    <row r="2194" spans="22:25" x14ac:dyDescent="0.25">
      <c r="V2194" s="310" t="s">
        <v>268</v>
      </c>
      <c r="W2194" s="310" t="s">
        <v>6742</v>
      </c>
      <c r="X2194" s="310" t="s">
        <v>6743</v>
      </c>
      <c r="Y2194" s="310" t="s">
        <v>4348</v>
      </c>
    </row>
    <row r="2195" spans="22:25" x14ac:dyDescent="0.25">
      <c r="V2195" s="310" t="s">
        <v>270</v>
      </c>
      <c r="W2195" s="310" t="s">
        <v>4362</v>
      </c>
      <c r="X2195" s="310" t="s">
        <v>6744</v>
      </c>
      <c r="Y2195" s="310" t="s">
        <v>5205</v>
      </c>
    </row>
    <row r="2196" spans="22:25" x14ac:dyDescent="0.25">
      <c r="V2196" s="310" t="s">
        <v>270</v>
      </c>
      <c r="W2196" s="310" t="s">
        <v>19</v>
      </c>
      <c r="X2196" s="310" t="s">
        <v>6745</v>
      </c>
      <c r="Y2196" s="310" t="s">
        <v>5205</v>
      </c>
    </row>
    <row r="2197" spans="22:25" x14ac:dyDescent="0.25">
      <c r="V2197" s="310" t="s">
        <v>270</v>
      </c>
      <c r="W2197" s="310" t="s">
        <v>43</v>
      </c>
      <c r="X2197" s="310" t="s">
        <v>6746</v>
      </c>
      <c r="Y2197" s="310" t="s">
        <v>5205</v>
      </c>
    </row>
    <row r="2198" spans="22:25" x14ac:dyDescent="0.25">
      <c r="V2198" s="310" t="s">
        <v>270</v>
      </c>
      <c r="W2198" s="310" t="s">
        <v>32</v>
      </c>
      <c r="X2198" s="310" t="s">
        <v>6747</v>
      </c>
      <c r="Y2198" s="310" t="s">
        <v>5205</v>
      </c>
    </row>
    <row r="2199" spans="22:25" x14ac:dyDescent="0.25">
      <c r="V2199" s="310" t="s">
        <v>270</v>
      </c>
      <c r="W2199" s="310" t="s">
        <v>51</v>
      </c>
      <c r="X2199" s="310" t="s">
        <v>6748</v>
      </c>
      <c r="Y2199" s="310" t="s">
        <v>5205</v>
      </c>
    </row>
    <row r="2200" spans="22:25" x14ac:dyDescent="0.25">
      <c r="V2200" s="310" t="s">
        <v>270</v>
      </c>
      <c r="W2200" s="310" t="s">
        <v>6040</v>
      </c>
      <c r="X2200" s="310" t="s">
        <v>6749</v>
      </c>
      <c r="Y2200" s="310" t="s">
        <v>5205</v>
      </c>
    </row>
    <row r="2201" spans="22:25" x14ac:dyDescent="0.25">
      <c r="V2201" s="310" t="s">
        <v>270</v>
      </c>
      <c r="W2201" s="310" t="s">
        <v>6750</v>
      </c>
      <c r="X2201" s="310" t="s">
        <v>6751</v>
      </c>
      <c r="Y2201" s="310" t="s">
        <v>5205</v>
      </c>
    </row>
    <row r="2202" spans="22:25" x14ac:dyDescent="0.25">
      <c r="V2202" s="310" t="s">
        <v>270</v>
      </c>
      <c r="W2202" s="310" t="s">
        <v>336</v>
      </c>
      <c r="X2202" s="310" t="s">
        <v>6752</v>
      </c>
      <c r="Y2202" s="310" t="s">
        <v>5205</v>
      </c>
    </row>
    <row r="2203" spans="22:25" x14ac:dyDescent="0.25">
      <c r="V2203" s="310" t="s">
        <v>272</v>
      </c>
      <c r="W2203" s="310">
        <v>1</v>
      </c>
      <c r="X2203" s="310" t="s">
        <v>6753</v>
      </c>
      <c r="Y2203" s="310" t="s">
        <v>3824</v>
      </c>
    </row>
    <row r="2204" spans="22:25" x14ac:dyDescent="0.25">
      <c r="V2204" s="310" t="s">
        <v>272</v>
      </c>
      <c r="W2204" s="310">
        <v>2</v>
      </c>
      <c r="X2204" s="310" t="s">
        <v>6754</v>
      </c>
      <c r="Y2204" s="310" t="s">
        <v>3824</v>
      </c>
    </row>
    <row r="2205" spans="22:25" x14ac:dyDescent="0.25">
      <c r="V2205" s="310" t="s">
        <v>272</v>
      </c>
      <c r="W2205" s="310">
        <v>3</v>
      </c>
      <c r="X2205" s="310" t="s">
        <v>6755</v>
      </c>
      <c r="Y2205" s="310" t="s">
        <v>3824</v>
      </c>
    </row>
    <row r="2206" spans="22:25" x14ac:dyDescent="0.25">
      <c r="V2206" s="310" t="s">
        <v>272</v>
      </c>
      <c r="W2206" s="310">
        <v>5</v>
      </c>
      <c r="X2206" s="310" t="s">
        <v>6756</v>
      </c>
      <c r="Y2206" s="310" t="s">
        <v>3824</v>
      </c>
    </row>
    <row r="2207" spans="22:25" x14ac:dyDescent="0.25">
      <c r="V2207" s="310" t="s">
        <v>272</v>
      </c>
      <c r="W2207" s="310">
        <v>6</v>
      </c>
      <c r="X2207" s="310" t="s">
        <v>6757</v>
      </c>
      <c r="Y2207" s="310" t="s">
        <v>3824</v>
      </c>
    </row>
    <row r="2208" spans="22:25" x14ac:dyDescent="0.25">
      <c r="V2208" s="310" t="s">
        <v>272</v>
      </c>
      <c r="W2208" s="310">
        <v>7</v>
      </c>
      <c r="X2208" s="310" t="s">
        <v>6758</v>
      </c>
      <c r="Y2208" s="310" t="s">
        <v>3824</v>
      </c>
    </row>
    <row r="2209" spans="22:25" x14ac:dyDescent="0.25">
      <c r="V2209" s="310" t="s">
        <v>272</v>
      </c>
      <c r="W2209" s="310">
        <v>8</v>
      </c>
      <c r="X2209" s="310" t="s">
        <v>6759</v>
      </c>
      <c r="Y2209" s="310" t="s">
        <v>3824</v>
      </c>
    </row>
    <row r="2210" spans="22:25" x14ac:dyDescent="0.25">
      <c r="V2210" s="310" t="s">
        <v>272</v>
      </c>
      <c r="W2210" s="310">
        <v>10</v>
      </c>
      <c r="X2210" s="310" t="s">
        <v>6760</v>
      </c>
      <c r="Y2210" s="310" t="s">
        <v>3824</v>
      </c>
    </row>
    <row r="2211" spans="22:25" x14ac:dyDescent="0.25">
      <c r="V2211" s="310" t="s">
        <v>272</v>
      </c>
      <c r="W2211" s="310">
        <v>11</v>
      </c>
      <c r="X2211" s="310" t="s">
        <v>6761</v>
      </c>
      <c r="Y2211" s="310" t="s">
        <v>3824</v>
      </c>
    </row>
    <row r="2212" spans="22:25" x14ac:dyDescent="0.25">
      <c r="V2212" s="310" t="s">
        <v>272</v>
      </c>
      <c r="W2212" s="310">
        <v>12</v>
      </c>
      <c r="X2212" s="310" t="s">
        <v>6762</v>
      </c>
      <c r="Y2212" s="310" t="s">
        <v>3824</v>
      </c>
    </row>
    <row r="2213" spans="22:25" x14ac:dyDescent="0.25">
      <c r="V2213" s="310" t="s">
        <v>274</v>
      </c>
      <c r="W2213" s="310">
        <v>1</v>
      </c>
      <c r="X2213" s="310" t="s">
        <v>6763</v>
      </c>
      <c r="Y2213" s="310" t="s">
        <v>4754</v>
      </c>
    </row>
    <row r="2214" spans="22:25" x14ac:dyDescent="0.25">
      <c r="V2214" s="310" t="s">
        <v>274</v>
      </c>
      <c r="W2214" s="310">
        <v>2</v>
      </c>
      <c r="X2214" s="310" t="s">
        <v>6764</v>
      </c>
      <c r="Y2214" s="310" t="s">
        <v>4754</v>
      </c>
    </row>
    <row r="2215" spans="22:25" x14ac:dyDescent="0.25">
      <c r="V2215" s="310" t="s">
        <v>274</v>
      </c>
      <c r="W2215" s="310">
        <v>3</v>
      </c>
      <c r="X2215" s="310" t="s">
        <v>6765</v>
      </c>
      <c r="Y2215" s="310" t="s">
        <v>4754</v>
      </c>
    </row>
    <row r="2216" spans="22:25" x14ac:dyDescent="0.25">
      <c r="V2216" s="310" t="s">
        <v>274</v>
      </c>
      <c r="W2216" s="310">
        <v>4</v>
      </c>
      <c r="X2216" s="310" t="s">
        <v>6766</v>
      </c>
      <c r="Y2216" s="310" t="s">
        <v>4754</v>
      </c>
    </row>
    <row r="2217" spans="22:25" x14ac:dyDescent="0.25">
      <c r="V2217" s="310" t="s">
        <v>274</v>
      </c>
      <c r="W2217" s="310">
        <v>5</v>
      </c>
      <c r="X2217" s="310" t="s">
        <v>6767</v>
      </c>
      <c r="Y2217" s="310" t="s">
        <v>4754</v>
      </c>
    </row>
    <row r="2218" spans="22:25" x14ac:dyDescent="0.25">
      <c r="V2218" s="310" t="s">
        <v>274</v>
      </c>
      <c r="W2218" s="310">
        <v>6</v>
      </c>
      <c r="X2218" s="310" t="s">
        <v>6768</v>
      </c>
      <c r="Y2218" s="310" t="s">
        <v>4754</v>
      </c>
    </row>
    <row r="2219" spans="22:25" x14ac:dyDescent="0.25">
      <c r="V2219" s="310" t="s">
        <v>274</v>
      </c>
      <c r="W2219" s="310">
        <v>7</v>
      </c>
      <c r="X2219" s="310" t="s">
        <v>6769</v>
      </c>
      <c r="Y2219" s="310" t="s">
        <v>4754</v>
      </c>
    </row>
    <row r="2220" spans="22:25" x14ac:dyDescent="0.25">
      <c r="V2220" s="310" t="s">
        <v>274</v>
      </c>
      <c r="W2220" s="310">
        <v>8</v>
      </c>
      <c r="X2220" s="310" t="s">
        <v>6770</v>
      </c>
      <c r="Y2220" s="310" t="s">
        <v>4754</v>
      </c>
    </row>
    <row r="2221" spans="22:25" x14ac:dyDescent="0.25">
      <c r="V2221" s="310" t="s">
        <v>274</v>
      </c>
      <c r="W2221" s="310">
        <v>9</v>
      </c>
      <c r="X2221" s="310" t="s">
        <v>6771</v>
      </c>
      <c r="Y2221" s="310" t="s">
        <v>4754</v>
      </c>
    </row>
    <row r="2222" spans="22:25" x14ac:dyDescent="0.25">
      <c r="V2222" s="310" t="s">
        <v>274</v>
      </c>
      <c r="W2222" s="310">
        <v>10</v>
      </c>
      <c r="X2222" s="310" t="s">
        <v>6772</v>
      </c>
      <c r="Y2222" s="310" t="s">
        <v>4754</v>
      </c>
    </row>
    <row r="2223" spans="22:25" x14ac:dyDescent="0.25">
      <c r="V2223" s="310" t="s">
        <v>274</v>
      </c>
      <c r="W2223" s="310">
        <v>11</v>
      </c>
      <c r="X2223" s="310" t="s">
        <v>6773</v>
      </c>
      <c r="Y2223" s="310" t="s">
        <v>4754</v>
      </c>
    </row>
    <row r="2224" spans="22:25" x14ac:dyDescent="0.25">
      <c r="V2224" s="310" t="s">
        <v>276</v>
      </c>
      <c r="W2224" s="310">
        <v>1</v>
      </c>
      <c r="X2224" s="310" t="s">
        <v>6774</v>
      </c>
      <c r="Y2224" s="310" t="s">
        <v>2608</v>
      </c>
    </row>
    <row r="2225" spans="22:25" x14ac:dyDescent="0.25">
      <c r="V2225" s="310" t="s">
        <v>276</v>
      </c>
      <c r="W2225" s="310">
        <v>11</v>
      </c>
      <c r="X2225" s="310" t="s">
        <v>6775</v>
      </c>
      <c r="Y2225" s="310" t="s">
        <v>3824</v>
      </c>
    </row>
    <row r="2226" spans="22:25" x14ac:dyDescent="0.25">
      <c r="V2226" s="310" t="s">
        <v>276</v>
      </c>
      <c r="W2226" s="310">
        <v>12</v>
      </c>
      <c r="X2226" s="310" t="s">
        <v>6776</v>
      </c>
      <c r="Y2226" s="310" t="s">
        <v>3824</v>
      </c>
    </row>
    <row r="2227" spans="22:25" x14ac:dyDescent="0.25">
      <c r="V2227" s="310" t="s">
        <v>276</v>
      </c>
      <c r="W2227" s="310">
        <v>13</v>
      </c>
      <c r="X2227" s="310" t="s">
        <v>6777</v>
      </c>
      <c r="Y2227" s="310" t="s">
        <v>3824</v>
      </c>
    </row>
    <row r="2228" spans="22:25" x14ac:dyDescent="0.25">
      <c r="V2228" s="310" t="s">
        <v>276</v>
      </c>
      <c r="W2228" s="310">
        <v>2</v>
      </c>
      <c r="X2228" s="310" t="s">
        <v>6778</v>
      </c>
      <c r="Y2228" s="310" t="s">
        <v>2608</v>
      </c>
    </row>
    <row r="2229" spans="22:25" x14ac:dyDescent="0.25">
      <c r="V2229" s="310" t="s">
        <v>276</v>
      </c>
      <c r="W2229" s="310">
        <v>21</v>
      </c>
      <c r="X2229" s="310" t="s">
        <v>6779</v>
      </c>
      <c r="Y2229" s="310" t="s">
        <v>3824</v>
      </c>
    </row>
    <row r="2230" spans="22:25" x14ac:dyDescent="0.25">
      <c r="V2230" s="310" t="s">
        <v>276</v>
      </c>
      <c r="W2230" s="310">
        <v>22</v>
      </c>
      <c r="X2230" s="310" t="s">
        <v>6780</v>
      </c>
      <c r="Y2230" s="310" t="s">
        <v>3824</v>
      </c>
    </row>
    <row r="2231" spans="22:25" x14ac:dyDescent="0.25">
      <c r="V2231" s="310" t="s">
        <v>276</v>
      </c>
      <c r="W2231" s="310">
        <v>23</v>
      </c>
      <c r="X2231" s="310" t="s">
        <v>6781</v>
      </c>
      <c r="Y2231" s="310" t="s">
        <v>3824</v>
      </c>
    </row>
    <row r="2232" spans="22:25" x14ac:dyDescent="0.25">
      <c r="V2232" s="310" t="s">
        <v>276</v>
      </c>
      <c r="W2232" s="310">
        <v>3</v>
      </c>
      <c r="X2232" s="310" t="s">
        <v>6782</v>
      </c>
      <c r="Y2232" s="310" t="s">
        <v>2608</v>
      </c>
    </row>
    <row r="2233" spans="22:25" x14ac:dyDescent="0.25">
      <c r="V2233" s="310" t="s">
        <v>276</v>
      </c>
      <c r="W2233" s="310">
        <v>31</v>
      </c>
      <c r="X2233" s="310" t="s">
        <v>6783</v>
      </c>
      <c r="Y2233" s="310" t="s">
        <v>3824</v>
      </c>
    </row>
    <row r="2234" spans="22:25" x14ac:dyDescent="0.25">
      <c r="V2234" s="310" t="s">
        <v>276</v>
      </c>
      <c r="W2234" s="310">
        <v>32</v>
      </c>
      <c r="X2234" s="310" t="s">
        <v>6784</v>
      </c>
      <c r="Y2234" s="310" t="s">
        <v>3824</v>
      </c>
    </row>
    <row r="2235" spans="22:25" x14ac:dyDescent="0.25">
      <c r="V2235" s="310" t="s">
        <v>276</v>
      </c>
      <c r="W2235" s="310">
        <v>33</v>
      </c>
      <c r="X2235" s="310" t="s">
        <v>6785</v>
      </c>
      <c r="Y2235" s="310" t="s">
        <v>3824</v>
      </c>
    </row>
    <row r="2236" spans="22:25" x14ac:dyDescent="0.25">
      <c r="V2236" s="310" t="s">
        <v>276</v>
      </c>
      <c r="W2236" s="310">
        <v>4</v>
      </c>
      <c r="X2236" s="310" t="s">
        <v>6786</v>
      </c>
      <c r="Y2236" s="310" t="s">
        <v>2608</v>
      </c>
    </row>
    <row r="2237" spans="22:25" x14ac:dyDescent="0.25">
      <c r="V2237" s="310" t="s">
        <v>276</v>
      </c>
      <c r="W2237" s="310">
        <v>41</v>
      </c>
      <c r="X2237" s="310" t="s">
        <v>6787</v>
      </c>
      <c r="Y2237" s="310" t="s">
        <v>3824</v>
      </c>
    </row>
    <row r="2238" spans="22:25" x14ac:dyDescent="0.25">
      <c r="V2238" s="310" t="s">
        <v>276</v>
      </c>
      <c r="W2238" s="310">
        <v>42</v>
      </c>
      <c r="X2238" s="310" t="s">
        <v>6788</v>
      </c>
      <c r="Y2238" s="310" t="s">
        <v>3824</v>
      </c>
    </row>
    <row r="2239" spans="22:25" x14ac:dyDescent="0.25">
      <c r="V2239" s="310" t="s">
        <v>276</v>
      </c>
      <c r="W2239" s="310">
        <v>43</v>
      </c>
      <c r="X2239" s="310" t="s">
        <v>6789</v>
      </c>
      <c r="Y2239" s="310" t="s">
        <v>3824</v>
      </c>
    </row>
    <row r="2240" spans="22:25" x14ac:dyDescent="0.25">
      <c r="V2240" s="310" t="s">
        <v>276</v>
      </c>
      <c r="W2240" s="310">
        <v>44</v>
      </c>
      <c r="X2240" s="310" t="s">
        <v>6790</v>
      </c>
      <c r="Y2240" s="310" t="s">
        <v>3824</v>
      </c>
    </row>
    <row r="2241" spans="22:25" x14ac:dyDescent="0.25">
      <c r="V2241" s="310" t="s">
        <v>276</v>
      </c>
      <c r="W2241" s="310">
        <v>45</v>
      </c>
      <c r="X2241" s="310" t="s">
        <v>6791</v>
      </c>
      <c r="Y2241" s="310" t="s">
        <v>3824</v>
      </c>
    </row>
    <row r="2242" spans="22:25" x14ac:dyDescent="0.25">
      <c r="V2242" s="310" t="s">
        <v>276</v>
      </c>
      <c r="W2242" s="310">
        <v>5</v>
      </c>
      <c r="X2242" s="310" t="s">
        <v>6792</v>
      </c>
      <c r="Y2242" s="310" t="s">
        <v>2608</v>
      </c>
    </row>
    <row r="2243" spans="22:25" x14ac:dyDescent="0.25">
      <c r="V2243" s="310" t="s">
        <v>276</v>
      </c>
      <c r="W2243" s="310">
        <v>51</v>
      </c>
      <c r="X2243" s="310" t="s">
        <v>6793</v>
      </c>
      <c r="Y2243" s="310" t="s">
        <v>3824</v>
      </c>
    </row>
    <row r="2244" spans="22:25" x14ac:dyDescent="0.25">
      <c r="V2244" s="310" t="s">
        <v>276</v>
      </c>
      <c r="W2244" s="310">
        <v>52</v>
      </c>
      <c r="X2244" s="310" t="s">
        <v>6794</v>
      </c>
      <c r="Y2244" s="310" t="s">
        <v>3824</v>
      </c>
    </row>
    <row r="2245" spans="22:25" x14ac:dyDescent="0.25">
      <c r="V2245" s="310" t="s">
        <v>276</v>
      </c>
      <c r="W2245" s="310">
        <v>53</v>
      </c>
      <c r="X2245" s="310" t="s">
        <v>6795</v>
      </c>
      <c r="Y2245" s="310" t="s">
        <v>3824</v>
      </c>
    </row>
    <row r="2246" spans="22:25" x14ac:dyDescent="0.25">
      <c r="V2246" s="310" t="s">
        <v>276</v>
      </c>
      <c r="W2246" s="310">
        <v>6</v>
      </c>
      <c r="X2246" s="310" t="s">
        <v>6796</v>
      </c>
      <c r="Y2246" s="310" t="s">
        <v>2608</v>
      </c>
    </row>
    <row r="2247" spans="22:25" x14ac:dyDescent="0.25">
      <c r="V2247" s="310" t="s">
        <v>276</v>
      </c>
      <c r="W2247" s="310">
        <v>61</v>
      </c>
      <c r="X2247" s="310" t="s">
        <v>6797</v>
      </c>
      <c r="Y2247" s="310" t="s">
        <v>3824</v>
      </c>
    </row>
    <row r="2248" spans="22:25" x14ac:dyDescent="0.25">
      <c r="V2248" s="310" t="s">
        <v>276</v>
      </c>
      <c r="W2248" s="310">
        <v>62</v>
      </c>
      <c r="X2248" s="310" t="s">
        <v>6798</v>
      </c>
      <c r="Y2248" s="310" t="s">
        <v>3824</v>
      </c>
    </row>
    <row r="2249" spans="22:25" x14ac:dyDescent="0.25">
      <c r="V2249" s="310" t="s">
        <v>276</v>
      </c>
      <c r="W2249" s="310">
        <v>7</v>
      </c>
      <c r="X2249" s="310" t="s">
        <v>6799</v>
      </c>
      <c r="Y2249" s="310" t="s">
        <v>2608</v>
      </c>
    </row>
    <row r="2250" spans="22:25" x14ac:dyDescent="0.25">
      <c r="V2250" s="310" t="s">
        <v>276</v>
      </c>
      <c r="W2250" s="310">
        <v>71</v>
      </c>
      <c r="X2250" s="310" t="s">
        <v>6800</v>
      </c>
      <c r="Y2250" s="310" t="s">
        <v>3824</v>
      </c>
    </row>
    <row r="2251" spans="22:25" x14ac:dyDescent="0.25">
      <c r="V2251" s="310" t="s">
        <v>276</v>
      </c>
      <c r="W2251" s="310">
        <v>72</v>
      </c>
      <c r="X2251" s="310" t="s">
        <v>6801</v>
      </c>
      <c r="Y2251" s="310" t="s">
        <v>3824</v>
      </c>
    </row>
    <row r="2252" spans="22:25" x14ac:dyDescent="0.25">
      <c r="V2252" s="310" t="s">
        <v>276</v>
      </c>
      <c r="W2252" s="310">
        <v>8</v>
      </c>
      <c r="X2252" s="310" t="s">
        <v>6802</v>
      </c>
      <c r="Y2252" s="310" t="s">
        <v>2608</v>
      </c>
    </row>
    <row r="2253" spans="22:25" x14ac:dyDescent="0.25">
      <c r="V2253" s="310" t="s">
        <v>276</v>
      </c>
      <c r="W2253" s="310">
        <v>81</v>
      </c>
      <c r="X2253" s="310" t="s">
        <v>6803</v>
      </c>
      <c r="Y2253" s="310" t="s">
        <v>3824</v>
      </c>
    </row>
    <row r="2254" spans="22:25" x14ac:dyDescent="0.25">
      <c r="V2254" s="310" t="s">
        <v>276</v>
      </c>
      <c r="W2254" s="310">
        <v>82</v>
      </c>
      <c r="X2254" s="310" t="s">
        <v>6804</v>
      </c>
      <c r="Y2254" s="310" t="s">
        <v>3824</v>
      </c>
    </row>
    <row r="2255" spans="22:25" x14ac:dyDescent="0.25">
      <c r="V2255" s="310" t="s">
        <v>276</v>
      </c>
      <c r="W2255" s="310">
        <v>9</v>
      </c>
      <c r="X2255" s="310" t="s">
        <v>6805</v>
      </c>
      <c r="Y2255" s="310" t="s">
        <v>2608</v>
      </c>
    </row>
    <row r="2256" spans="22:25" x14ac:dyDescent="0.25">
      <c r="V2256" s="310" t="s">
        <v>276</v>
      </c>
      <c r="W2256" s="310">
        <v>91</v>
      </c>
      <c r="X2256" s="310" t="s">
        <v>6806</v>
      </c>
      <c r="Y2256" s="310" t="s">
        <v>3824</v>
      </c>
    </row>
    <row r="2257" spans="22:25" x14ac:dyDescent="0.25">
      <c r="V2257" s="310" t="s">
        <v>276</v>
      </c>
      <c r="W2257" s="310">
        <v>92</v>
      </c>
      <c r="X2257" s="310" t="s">
        <v>6807</v>
      </c>
      <c r="Y2257" s="310" t="s">
        <v>3824</v>
      </c>
    </row>
    <row r="2258" spans="22:25" x14ac:dyDescent="0.25">
      <c r="V2258" s="310" t="s">
        <v>278</v>
      </c>
      <c r="W2258" s="310" t="s">
        <v>49</v>
      </c>
      <c r="X2258" s="310" t="s">
        <v>6808</v>
      </c>
      <c r="Y2258" s="310" t="s">
        <v>2849</v>
      </c>
    </row>
    <row r="2259" spans="22:25" x14ac:dyDescent="0.25">
      <c r="V2259" s="310" t="s">
        <v>278</v>
      </c>
      <c r="W2259" s="310" t="s">
        <v>39</v>
      </c>
      <c r="X2259" s="310" t="s">
        <v>6809</v>
      </c>
      <c r="Y2259" s="310" t="s">
        <v>2849</v>
      </c>
    </row>
    <row r="2260" spans="22:25" x14ac:dyDescent="0.25">
      <c r="V2260" s="310" t="s">
        <v>278</v>
      </c>
      <c r="W2260" s="310" t="s">
        <v>53</v>
      </c>
      <c r="X2260" s="310" t="s">
        <v>6810</v>
      </c>
      <c r="Y2260" s="310" t="s">
        <v>2849</v>
      </c>
    </row>
    <row r="2261" spans="22:25" x14ac:dyDescent="0.25">
      <c r="V2261" s="310" t="s">
        <v>278</v>
      </c>
      <c r="W2261" s="310" t="s">
        <v>188</v>
      </c>
      <c r="X2261" s="310" t="s">
        <v>6811</v>
      </c>
      <c r="Y2261" s="310" t="s">
        <v>2849</v>
      </c>
    </row>
    <row r="2262" spans="22:25" x14ac:dyDescent="0.25">
      <c r="V2262" s="310" t="s">
        <v>278</v>
      </c>
      <c r="W2262" s="310" t="s">
        <v>193</v>
      </c>
      <c r="X2262" s="310" t="s">
        <v>6812</v>
      </c>
      <c r="Y2262" s="310" t="s">
        <v>2849</v>
      </c>
    </row>
    <row r="2263" spans="22:25" x14ac:dyDescent="0.25">
      <c r="V2263" s="310" t="s">
        <v>278</v>
      </c>
      <c r="W2263" s="310" t="s">
        <v>6813</v>
      </c>
      <c r="X2263" s="310" t="s">
        <v>6814</v>
      </c>
      <c r="Y2263" s="310" t="s">
        <v>2849</v>
      </c>
    </row>
    <row r="2264" spans="22:25" x14ac:dyDescent="0.25">
      <c r="V2264" s="310" t="s">
        <v>278</v>
      </c>
      <c r="W2264" s="310" t="s">
        <v>103</v>
      </c>
      <c r="X2264" s="310" t="s">
        <v>6815</v>
      </c>
      <c r="Y2264" s="310" t="s">
        <v>2849</v>
      </c>
    </row>
    <row r="2265" spans="22:25" x14ac:dyDescent="0.25">
      <c r="V2265" s="310" t="s">
        <v>278</v>
      </c>
      <c r="W2265" s="310" t="s">
        <v>2955</v>
      </c>
      <c r="X2265" s="310" t="s">
        <v>6816</v>
      </c>
      <c r="Y2265" s="310" t="s">
        <v>2849</v>
      </c>
    </row>
    <row r="2266" spans="22:25" x14ac:dyDescent="0.25">
      <c r="V2266" s="310" t="s">
        <v>278</v>
      </c>
      <c r="W2266" s="310" t="s">
        <v>300</v>
      </c>
      <c r="X2266" s="310" t="s">
        <v>6817</v>
      </c>
      <c r="Y2266" s="310" t="s">
        <v>2849</v>
      </c>
    </row>
    <row r="2267" spans="22:25" x14ac:dyDescent="0.25">
      <c r="V2267" s="310" t="s">
        <v>278</v>
      </c>
      <c r="W2267" s="310" t="s">
        <v>312</v>
      </c>
      <c r="X2267" s="310" t="s">
        <v>6818</v>
      </c>
      <c r="Y2267" s="310" t="s">
        <v>2849</v>
      </c>
    </row>
    <row r="2268" spans="22:25" x14ac:dyDescent="0.25">
      <c r="V2268" s="310" t="s">
        <v>278</v>
      </c>
      <c r="W2268" s="310" t="s">
        <v>332</v>
      </c>
      <c r="X2268" s="310" t="s">
        <v>567</v>
      </c>
      <c r="Y2268" s="310" t="s">
        <v>2849</v>
      </c>
    </row>
    <row r="2269" spans="22:25" x14ac:dyDescent="0.25">
      <c r="V2269" s="310" t="s">
        <v>278</v>
      </c>
      <c r="W2269" s="310" t="s">
        <v>346</v>
      </c>
      <c r="X2269" s="310" t="s">
        <v>6819</v>
      </c>
      <c r="Y2269" s="310" t="s">
        <v>2849</v>
      </c>
    </row>
    <row r="2270" spans="22:25" x14ac:dyDescent="0.25">
      <c r="V2270" s="310" t="s">
        <v>278</v>
      </c>
      <c r="W2270" s="310" t="s">
        <v>5001</v>
      </c>
      <c r="X2270" s="310" t="s">
        <v>6820</v>
      </c>
      <c r="Y2270" s="310" t="s">
        <v>2849</v>
      </c>
    </row>
    <row r="2271" spans="22:25" x14ac:dyDescent="0.25">
      <c r="V2271" s="310" t="s">
        <v>278</v>
      </c>
      <c r="W2271" s="310" t="s">
        <v>621</v>
      </c>
      <c r="X2271" s="310" t="s">
        <v>6821</v>
      </c>
      <c r="Y2271" s="310" t="s">
        <v>2849</v>
      </c>
    </row>
    <row r="2272" spans="22:25" x14ac:dyDescent="0.25">
      <c r="V2272" s="310" t="s">
        <v>278</v>
      </c>
      <c r="W2272" s="310" t="s">
        <v>415</v>
      </c>
      <c r="X2272" s="310" t="s">
        <v>6822</v>
      </c>
      <c r="Y2272" s="310" t="s">
        <v>2849</v>
      </c>
    </row>
    <row r="2273" spans="22:25" x14ac:dyDescent="0.25">
      <c r="V2273" s="310" t="s">
        <v>280</v>
      </c>
      <c r="W2273" s="310" t="s">
        <v>2267</v>
      </c>
      <c r="X2273" s="310" t="s">
        <v>6823</v>
      </c>
      <c r="Y2273" s="310" t="s">
        <v>3824</v>
      </c>
    </row>
    <row r="2274" spans="22:25" x14ac:dyDescent="0.25">
      <c r="V2274" s="310" t="s">
        <v>280</v>
      </c>
      <c r="W2274" s="310" t="s">
        <v>2268</v>
      </c>
      <c r="X2274" s="310" t="s">
        <v>6824</v>
      </c>
      <c r="Y2274" s="310" t="s">
        <v>3824</v>
      </c>
    </row>
    <row r="2275" spans="22:25" x14ac:dyDescent="0.25">
      <c r="V2275" s="310" t="s">
        <v>280</v>
      </c>
      <c r="W2275" s="310" t="s">
        <v>2269</v>
      </c>
      <c r="X2275" s="310" t="s">
        <v>6825</v>
      </c>
      <c r="Y2275" s="310" t="s">
        <v>3824</v>
      </c>
    </row>
    <row r="2276" spans="22:25" x14ac:dyDescent="0.25">
      <c r="V2276" s="310" t="s">
        <v>280</v>
      </c>
      <c r="W2276" s="310" t="s">
        <v>2270</v>
      </c>
      <c r="X2276" s="310" t="s">
        <v>6826</v>
      </c>
      <c r="Y2276" s="310" t="s">
        <v>3824</v>
      </c>
    </row>
    <row r="2277" spans="22:25" x14ac:dyDescent="0.25">
      <c r="V2277" s="310" t="s">
        <v>280</v>
      </c>
      <c r="W2277" s="310" t="s">
        <v>2271</v>
      </c>
      <c r="X2277" s="310" t="s">
        <v>6827</v>
      </c>
      <c r="Y2277" s="310" t="s">
        <v>3824</v>
      </c>
    </row>
    <row r="2278" spans="22:25" x14ac:dyDescent="0.25">
      <c r="V2278" s="310" t="s">
        <v>280</v>
      </c>
      <c r="W2278" s="310" t="s">
        <v>2272</v>
      </c>
      <c r="X2278" s="310" t="s">
        <v>6828</v>
      </c>
      <c r="Y2278" s="310" t="s">
        <v>3824</v>
      </c>
    </row>
    <row r="2279" spans="22:25" x14ac:dyDescent="0.25">
      <c r="V2279" s="310" t="s">
        <v>280</v>
      </c>
      <c r="W2279" s="310" t="s">
        <v>2273</v>
      </c>
      <c r="X2279" s="310" t="s">
        <v>6829</v>
      </c>
      <c r="Y2279" s="310" t="s">
        <v>3824</v>
      </c>
    </row>
    <row r="2280" spans="22:25" x14ac:dyDescent="0.25">
      <c r="V2280" s="310" t="s">
        <v>280</v>
      </c>
      <c r="W2280" s="310" t="s">
        <v>3138</v>
      </c>
      <c r="X2280" s="310" t="s">
        <v>6830</v>
      </c>
      <c r="Y2280" s="310" t="s">
        <v>3824</v>
      </c>
    </row>
    <row r="2281" spans="22:25" x14ac:dyDescent="0.25">
      <c r="V2281" s="310" t="s">
        <v>280</v>
      </c>
      <c r="W2281" s="310" t="s">
        <v>1341</v>
      </c>
      <c r="X2281" s="310" t="s">
        <v>6831</v>
      </c>
      <c r="Y2281" s="310" t="s">
        <v>3824</v>
      </c>
    </row>
    <row r="2282" spans="22:25" x14ac:dyDescent="0.25">
      <c r="V2282" s="310" t="s">
        <v>280</v>
      </c>
      <c r="W2282" s="310" t="s">
        <v>3152</v>
      </c>
      <c r="X2282" s="310" t="s">
        <v>6832</v>
      </c>
      <c r="Y2282" s="310" t="s">
        <v>3824</v>
      </c>
    </row>
    <row r="2283" spans="22:25" x14ac:dyDescent="0.25">
      <c r="V2283" s="310" t="s">
        <v>282</v>
      </c>
      <c r="W2283" s="310">
        <v>1</v>
      </c>
      <c r="X2283" s="310" t="s">
        <v>6833</v>
      </c>
      <c r="Y2283" s="310" t="s">
        <v>6834</v>
      </c>
    </row>
    <row r="2284" spans="22:25" x14ac:dyDescent="0.25">
      <c r="V2284" s="310" t="s">
        <v>282</v>
      </c>
      <c r="W2284" s="310">
        <v>2</v>
      </c>
      <c r="X2284" s="310" t="s">
        <v>6835</v>
      </c>
      <c r="Y2284" s="310" t="s">
        <v>6836</v>
      </c>
    </row>
    <row r="2285" spans="22:25" x14ac:dyDescent="0.25">
      <c r="V2285" s="310" t="s">
        <v>282</v>
      </c>
      <c r="W2285" s="310">
        <v>3</v>
      </c>
      <c r="X2285" s="310" t="s">
        <v>6837</v>
      </c>
      <c r="Y2285" s="310" t="s">
        <v>6834</v>
      </c>
    </row>
    <row r="2286" spans="22:25" x14ac:dyDescent="0.25">
      <c r="V2286" s="310" t="s">
        <v>282</v>
      </c>
      <c r="W2286" s="310">
        <v>4</v>
      </c>
      <c r="X2286" s="310" t="s">
        <v>6838</v>
      </c>
      <c r="Y2286" s="310" t="s">
        <v>6834</v>
      </c>
    </row>
    <row r="2287" spans="22:25" x14ac:dyDescent="0.25">
      <c r="V2287" s="310" t="s">
        <v>282</v>
      </c>
      <c r="W2287" s="310">
        <v>5</v>
      </c>
      <c r="X2287" s="310" t="s">
        <v>6839</v>
      </c>
      <c r="Y2287" s="310" t="s">
        <v>3376</v>
      </c>
    </row>
    <row r="2288" spans="22:25" x14ac:dyDescent="0.25">
      <c r="V2288" s="310" t="s">
        <v>282</v>
      </c>
      <c r="W2288" s="310">
        <v>6</v>
      </c>
      <c r="X2288" s="310" t="s">
        <v>6840</v>
      </c>
      <c r="Y2288" s="310" t="s">
        <v>6834</v>
      </c>
    </row>
    <row r="2289" spans="22:25" x14ac:dyDescent="0.25">
      <c r="V2289" s="310" t="s">
        <v>282</v>
      </c>
      <c r="W2289" s="310">
        <v>7</v>
      </c>
      <c r="X2289" s="310" t="s">
        <v>6841</v>
      </c>
      <c r="Y2289" s="310" t="s">
        <v>3376</v>
      </c>
    </row>
    <row r="2290" spans="22:25" x14ac:dyDescent="0.25">
      <c r="V2290" s="310" t="s">
        <v>282</v>
      </c>
      <c r="W2290" s="310">
        <v>8</v>
      </c>
      <c r="X2290" s="310" t="s">
        <v>6842</v>
      </c>
      <c r="Y2290" s="310" t="s">
        <v>3376</v>
      </c>
    </row>
    <row r="2291" spans="22:25" x14ac:dyDescent="0.25">
      <c r="V2291" s="310" t="s">
        <v>282</v>
      </c>
      <c r="W2291" s="310">
        <v>9</v>
      </c>
      <c r="X2291" s="310" t="s">
        <v>6843</v>
      </c>
      <c r="Y2291" s="310" t="s">
        <v>6834</v>
      </c>
    </row>
    <row r="2292" spans="22:25" x14ac:dyDescent="0.25">
      <c r="V2292" s="310" t="s">
        <v>282</v>
      </c>
      <c r="W2292" s="310">
        <v>10</v>
      </c>
      <c r="X2292" s="310" t="s">
        <v>6844</v>
      </c>
      <c r="Y2292" s="310" t="s">
        <v>6834</v>
      </c>
    </row>
    <row r="2293" spans="22:25" x14ac:dyDescent="0.25">
      <c r="V2293" s="310" t="s">
        <v>282</v>
      </c>
      <c r="W2293" s="310">
        <v>11</v>
      </c>
      <c r="X2293" s="310" t="s">
        <v>6845</v>
      </c>
      <c r="Y2293" s="310" t="s">
        <v>6834</v>
      </c>
    </row>
    <row r="2294" spans="22:25" x14ac:dyDescent="0.25">
      <c r="V2294" s="310" t="s">
        <v>282</v>
      </c>
      <c r="W2294" s="310">
        <v>12</v>
      </c>
      <c r="X2294" s="310" t="s">
        <v>6846</v>
      </c>
      <c r="Y2294" s="310" t="s">
        <v>6834</v>
      </c>
    </row>
    <row r="2295" spans="22:25" x14ac:dyDescent="0.25">
      <c r="V2295" s="310" t="s">
        <v>282</v>
      </c>
      <c r="W2295" s="310">
        <v>13</v>
      </c>
      <c r="X2295" s="310" t="s">
        <v>6847</v>
      </c>
      <c r="Y2295" s="310" t="s">
        <v>6834</v>
      </c>
    </row>
    <row r="2296" spans="22:25" x14ac:dyDescent="0.25">
      <c r="V2296" s="310" t="s">
        <v>282</v>
      </c>
      <c r="W2296" s="310">
        <v>14</v>
      </c>
      <c r="X2296" s="310" t="s">
        <v>6848</v>
      </c>
      <c r="Y2296" s="310" t="s">
        <v>3376</v>
      </c>
    </row>
    <row r="2297" spans="22:25" x14ac:dyDescent="0.25">
      <c r="V2297" s="310" t="s">
        <v>282</v>
      </c>
      <c r="W2297" s="310">
        <v>15</v>
      </c>
      <c r="X2297" s="310" t="s">
        <v>6849</v>
      </c>
      <c r="Y2297" s="310" t="s">
        <v>6836</v>
      </c>
    </row>
    <row r="2298" spans="22:25" x14ac:dyDescent="0.25">
      <c r="V2298" s="310" t="s">
        <v>282</v>
      </c>
      <c r="W2298" s="310">
        <v>16</v>
      </c>
      <c r="X2298" s="310" t="s">
        <v>6850</v>
      </c>
      <c r="Y2298" s="310" t="s">
        <v>6834</v>
      </c>
    </row>
    <row r="2299" spans="22:25" x14ac:dyDescent="0.25">
      <c r="V2299" s="310" t="s">
        <v>282</v>
      </c>
      <c r="W2299" s="310">
        <v>17</v>
      </c>
      <c r="X2299" s="310" t="s">
        <v>6851</v>
      </c>
      <c r="Y2299" s="310" t="s">
        <v>3376</v>
      </c>
    </row>
    <row r="2300" spans="22:25" x14ac:dyDescent="0.25">
      <c r="V2300" s="310" t="s">
        <v>282</v>
      </c>
      <c r="W2300" s="310">
        <v>18</v>
      </c>
      <c r="X2300" s="310" t="s">
        <v>6852</v>
      </c>
      <c r="Y2300" s="310" t="s">
        <v>6834</v>
      </c>
    </row>
    <row r="2301" spans="22:25" x14ac:dyDescent="0.25">
      <c r="V2301" s="310" t="s">
        <v>282</v>
      </c>
      <c r="W2301" s="310">
        <v>19</v>
      </c>
      <c r="X2301" s="310" t="s">
        <v>6853</v>
      </c>
      <c r="Y2301" s="310" t="s">
        <v>6834</v>
      </c>
    </row>
    <row r="2302" spans="22:25" x14ac:dyDescent="0.25">
      <c r="V2302" s="310" t="s">
        <v>282</v>
      </c>
      <c r="W2302" s="310">
        <v>20</v>
      </c>
      <c r="X2302" s="310" t="s">
        <v>6854</v>
      </c>
      <c r="Y2302" s="310" t="s">
        <v>6836</v>
      </c>
    </row>
    <row r="2303" spans="22:25" x14ac:dyDescent="0.25">
      <c r="V2303" s="310" t="s">
        <v>282</v>
      </c>
      <c r="W2303" s="310">
        <v>21</v>
      </c>
      <c r="X2303" s="310" t="s">
        <v>6855</v>
      </c>
      <c r="Y2303" s="310" t="s">
        <v>6834</v>
      </c>
    </row>
    <row r="2304" spans="22:25" x14ac:dyDescent="0.25">
      <c r="V2304" s="310" t="s">
        <v>282</v>
      </c>
      <c r="W2304" s="310">
        <v>22</v>
      </c>
      <c r="X2304" s="310" t="s">
        <v>6856</v>
      </c>
      <c r="Y2304" s="310" t="s">
        <v>6834</v>
      </c>
    </row>
    <row r="2305" spans="22:25" x14ac:dyDescent="0.25">
      <c r="V2305" s="310" t="s">
        <v>282</v>
      </c>
      <c r="W2305" s="310">
        <v>23</v>
      </c>
      <c r="X2305" s="310" t="s">
        <v>6857</v>
      </c>
      <c r="Y2305" s="310" t="s">
        <v>6834</v>
      </c>
    </row>
    <row r="2306" spans="22:25" x14ac:dyDescent="0.25">
      <c r="V2306" s="310" t="s">
        <v>282</v>
      </c>
      <c r="W2306" s="310">
        <v>24</v>
      </c>
      <c r="X2306" s="310" t="s">
        <v>6858</v>
      </c>
      <c r="Y2306" s="310" t="s">
        <v>6834</v>
      </c>
    </row>
    <row r="2307" spans="22:25" x14ac:dyDescent="0.25">
      <c r="V2307" s="310" t="s">
        <v>282</v>
      </c>
      <c r="W2307" s="310">
        <v>25</v>
      </c>
      <c r="X2307" s="310" t="s">
        <v>6859</v>
      </c>
      <c r="Y2307" s="310" t="s">
        <v>6834</v>
      </c>
    </row>
    <row r="2308" spans="22:25" x14ac:dyDescent="0.25">
      <c r="V2308" s="310" t="s">
        <v>282</v>
      </c>
      <c r="W2308" s="310">
        <v>26</v>
      </c>
      <c r="X2308" s="310" t="s">
        <v>6860</v>
      </c>
      <c r="Y2308" s="310" t="s">
        <v>6834</v>
      </c>
    </row>
    <row r="2309" spans="22:25" x14ac:dyDescent="0.25">
      <c r="V2309" s="310" t="s">
        <v>282</v>
      </c>
      <c r="W2309" s="310">
        <v>27</v>
      </c>
      <c r="X2309" s="310" t="s">
        <v>6861</v>
      </c>
      <c r="Y2309" s="310" t="s">
        <v>6834</v>
      </c>
    </row>
    <row r="2310" spans="22:25" x14ac:dyDescent="0.25">
      <c r="V2310" s="310" t="s">
        <v>282</v>
      </c>
      <c r="W2310" s="310">
        <v>28</v>
      </c>
      <c r="X2310" s="310" t="s">
        <v>6862</v>
      </c>
      <c r="Y2310" s="310" t="s">
        <v>3376</v>
      </c>
    </row>
    <row r="2311" spans="22:25" x14ac:dyDescent="0.25">
      <c r="V2311" s="310" t="s">
        <v>282</v>
      </c>
      <c r="W2311" s="310">
        <v>29</v>
      </c>
      <c r="X2311" s="310" t="s">
        <v>6863</v>
      </c>
      <c r="Y2311" s="310" t="s">
        <v>3376</v>
      </c>
    </row>
    <row r="2312" spans="22:25" x14ac:dyDescent="0.25">
      <c r="V2312" s="310" t="s">
        <v>282</v>
      </c>
      <c r="W2312" s="310">
        <v>30</v>
      </c>
      <c r="X2312" s="310" t="s">
        <v>6864</v>
      </c>
      <c r="Y2312" s="310" t="s">
        <v>6834</v>
      </c>
    </row>
    <row r="2313" spans="22:25" x14ac:dyDescent="0.25">
      <c r="V2313" s="310" t="s">
        <v>282</v>
      </c>
      <c r="W2313" s="310">
        <v>31</v>
      </c>
      <c r="X2313" s="310" t="s">
        <v>6865</v>
      </c>
      <c r="Y2313" s="310" t="s">
        <v>6836</v>
      </c>
    </row>
    <row r="2314" spans="22:25" x14ac:dyDescent="0.25">
      <c r="V2314" s="310" t="s">
        <v>282</v>
      </c>
      <c r="W2314" s="310">
        <v>32</v>
      </c>
      <c r="X2314" s="310" t="s">
        <v>6866</v>
      </c>
      <c r="Y2314" s="310" t="s">
        <v>6836</v>
      </c>
    </row>
    <row r="2315" spans="22:25" x14ac:dyDescent="0.25">
      <c r="V2315" s="310" t="s">
        <v>282</v>
      </c>
      <c r="W2315" s="310">
        <v>33</v>
      </c>
      <c r="X2315" s="310" t="s">
        <v>6867</v>
      </c>
      <c r="Y2315" s="310" t="s">
        <v>6834</v>
      </c>
    </row>
    <row r="2316" spans="22:25" x14ac:dyDescent="0.25">
      <c r="V2316" s="310" t="s">
        <v>282</v>
      </c>
      <c r="W2316" s="310">
        <v>34</v>
      </c>
      <c r="X2316" s="310" t="s">
        <v>6868</v>
      </c>
      <c r="Y2316" s="310" t="s">
        <v>6834</v>
      </c>
    </row>
    <row r="2317" spans="22:25" x14ac:dyDescent="0.25">
      <c r="V2317" s="310" t="s">
        <v>282</v>
      </c>
      <c r="W2317" s="310">
        <v>35</v>
      </c>
      <c r="X2317" s="310" t="s">
        <v>6869</v>
      </c>
      <c r="Y2317" s="310" t="s">
        <v>6834</v>
      </c>
    </row>
    <row r="2318" spans="22:25" x14ac:dyDescent="0.25">
      <c r="V2318" s="310" t="s">
        <v>282</v>
      </c>
      <c r="W2318" s="310">
        <v>36</v>
      </c>
      <c r="X2318" s="310" t="s">
        <v>6870</v>
      </c>
      <c r="Y2318" s="310" t="s">
        <v>6834</v>
      </c>
    </row>
    <row r="2319" spans="22:25" x14ac:dyDescent="0.25">
      <c r="V2319" s="310" t="s">
        <v>282</v>
      </c>
      <c r="W2319" s="310">
        <v>37</v>
      </c>
      <c r="X2319" s="310" t="s">
        <v>6871</v>
      </c>
      <c r="Y2319" s="310" t="s">
        <v>6834</v>
      </c>
    </row>
    <row r="2320" spans="22:25" x14ac:dyDescent="0.25">
      <c r="V2320" s="310" t="s">
        <v>282</v>
      </c>
      <c r="W2320" s="310">
        <v>38</v>
      </c>
      <c r="X2320" s="310" t="s">
        <v>6872</v>
      </c>
      <c r="Y2320" s="310" t="s">
        <v>6834</v>
      </c>
    </row>
    <row r="2321" spans="22:25" x14ac:dyDescent="0.25">
      <c r="V2321" s="310" t="s">
        <v>282</v>
      </c>
      <c r="W2321" s="310">
        <v>39</v>
      </c>
      <c r="X2321" s="310" t="s">
        <v>6873</v>
      </c>
      <c r="Y2321" s="310" t="s">
        <v>3376</v>
      </c>
    </row>
    <row r="2322" spans="22:25" x14ac:dyDescent="0.25">
      <c r="V2322" s="310" t="s">
        <v>282</v>
      </c>
      <c r="W2322" s="310">
        <v>40</v>
      </c>
      <c r="X2322" s="310" t="s">
        <v>6874</v>
      </c>
      <c r="Y2322" s="310" t="s">
        <v>6834</v>
      </c>
    </row>
    <row r="2323" spans="22:25" x14ac:dyDescent="0.25">
      <c r="V2323" s="310" t="s">
        <v>282</v>
      </c>
      <c r="W2323" s="310">
        <v>41</v>
      </c>
      <c r="X2323" s="310" t="s">
        <v>6875</v>
      </c>
      <c r="Y2323" s="310" t="s">
        <v>6834</v>
      </c>
    </row>
    <row r="2324" spans="22:25" x14ac:dyDescent="0.25">
      <c r="V2324" s="310" t="s">
        <v>282</v>
      </c>
      <c r="W2324" s="310">
        <v>42</v>
      </c>
      <c r="X2324" s="310" t="s">
        <v>6876</v>
      </c>
      <c r="Y2324" s="310" t="s">
        <v>6834</v>
      </c>
    </row>
    <row r="2325" spans="22:25" x14ac:dyDescent="0.25">
      <c r="V2325" s="310" t="s">
        <v>282</v>
      </c>
      <c r="W2325" s="310">
        <v>43</v>
      </c>
      <c r="X2325" s="310" t="s">
        <v>6877</v>
      </c>
      <c r="Y2325" s="310" t="s">
        <v>6836</v>
      </c>
    </row>
    <row r="2326" spans="22:25" x14ac:dyDescent="0.25">
      <c r="V2326" s="310" t="s">
        <v>282</v>
      </c>
      <c r="W2326" s="310">
        <v>44</v>
      </c>
      <c r="X2326" s="310" t="s">
        <v>6878</v>
      </c>
      <c r="Y2326" s="310" t="s">
        <v>6834</v>
      </c>
    </row>
    <row r="2327" spans="22:25" x14ac:dyDescent="0.25">
      <c r="V2327" s="310" t="s">
        <v>282</v>
      </c>
      <c r="W2327" s="310">
        <v>45</v>
      </c>
      <c r="X2327" s="310" t="s">
        <v>6879</v>
      </c>
      <c r="Y2327" s="310" t="s">
        <v>6834</v>
      </c>
    </row>
    <row r="2328" spans="22:25" x14ac:dyDescent="0.25">
      <c r="V2328" s="310" t="s">
        <v>282</v>
      </c>
      <c r="W2328" s="310">
        <v>46</v>
      </c>
      <c r="X2328" s="310" t="s">
        <v>6880</v>
      </c>
      <c r="Y2328" s="310" t="s">
        <v>6834</v>
      </c>
    </row>
    <row r="2329" spans="22:25" x14ac:dyDescent="0.25">
      <c r="V2329" s="310" t="s">
        <v>282</v>
      </c>
      <c r="W2329" s="310">
        <v>47</v>
      </c>
      <c r="X2329" s="310" t="s">
        <v>6881</v>
      </c>
      <c r="Y2329" s="310" t="s">
        <v>6834</v>
      </c>
    </row>
    <row r="2330" spans="22:25" x14ac:dyDescent="0.25">
      <c r="V2330" s="310" t="s">
        <v>282</v>
      </c>
      <c r="W2330" s="310">
        <v>48</v>
      </c>
      <c r="X2330" s="310" t="s">
        <v>6882</v>
      </c>
      <c r="Y2330" s="310" t="s">
        <v>6834</v>
      </c>
    </row>
    <row r="2331" spans="22:25" x14ac:dyDescent="0.25">
      <c r="V2331" s="310" t="s">
        <v>282</v>
      </c>
      <c r="W2331" s="310">
        <v>49</v>
      </c>
      <c r="X2331" s="310" t="s">
        <v>6883</v>
      </c>
      <c r="Y2331" s="310" t="s">
        <v>6834</v>
      </c>
    </row>
    <row r="2332" spans="22:25" x14ac:dyDescent="0.25">
      <c r="V2332" s="310" t="s">
        <v>282</v>
      </c>
      <c r="W2332" s="310">
        <v>50</v>
      </c>
      <c r="X2332" s="310" t="s">
        <v>6884</v>
      </c>
      <c r="Y2332" s="310" t="s">
        <v>6834</v>
      </c>
    </row>
    <row r="2333" spans="22:25" x14ac:dyDescent="0.25">
      <c r="V2333" s="310" t="s">
        <v>282</v>
      </c>
      <c r="W2333" s="310">
        <v>51</v>
      </c>
      <c r="X2333" s="310" t="s">
        <v>6885</v>
      </c>
      <c r="Y2333" s="310" t="s">
        <v>6834</v>
      </c>
    </row>
    <row r="2334" spans="22:25" x14ac:dyDescent="0.25">
      <c r="V2334" s="310" t="s">
        <v>282</v>
      </c>
      <c r="W2334" s="310">
        <v>52</v>
      </c>
      <c r="X2334" s="310" t="s">
        <v>6886</v>
      </c>
      <c r="Y2334" s="310" t="s">
        <v>6834</v>
      </c>
    </row>
    <row r="2335" spans="22:25" x14ac:dyDescent="0.25">
      <c r="V2335" s="310" t="s">
        <v>282</v>
      </c>
      <c r="W2335" s="310">
        <v>53</v>
      </c>
      <c r="X2335" s="310" t="s">
        <v>6887</v>
      </c>
      <c r="Y2335" s="310" t="s">
        <v>6834</v>
      </c>
    </row>
    <row r="2336" spans="22:25" x14ac:dyDescent="0.25">
      <c r="V2336" s="310" t="s">
        <v>282</v>
      </c>
      <c r="W2336" s="310">
        <v>54</v>
      </c>
      <c r="X2336" s="310" t="s">
        <v>6888</v>
      </c>
      <c r="Y2336" s="310" t="s">
        <v>6834</v>
      </c>
    </row>
    <row r="2337" spans="22:25" x14ac:dyDescent="0.25">
      <c r="V2337" s="310" t="s">
        <v>282</v>
      </c>
      <c r="W2337" s="310">
        <v>55</v>
      </c>
      <c r="X2337" s="310" t="s">
        <v>6889</v>
      </c>
      <c r="Y2337" s="310" t="s">
        <v>6834</v>
      </c>
    </row>
    <row r="2338" spans="22:25" x14ac:dyDescent="0.25">
      <c r="V2338" s="310" t="s">
        <v>282</v>
      </c>
      <c r="W2338" s="310">
        <v>56</v>
      </c>
      <c r="X2338" s="310" t="s">
        <v>6890</v>
      </c>
      <c r="Y2338" s="310" t="s">
        <v>6834</v>
      </c>
    </row>
    <row r="2339" spans="22:25" x14ac:dyDescent="0.25">
      <c r="V2339" s="310" t="s">
        <v>282</v>
      </c>
      <c r="W2339" s="310">
        <v>57</v>
      </c>
      <c r="X2339" s="310" t="s">
        <v>6891</v>
      </c>
      <c r="Y2339" s="310" t="s">
        <v>6836</v>
      </c>
    </row>
    <row r="2340" spans="22:25" x14ac:dyDescent="0.25">
      <c r="V2340" s="310" t="s">
        <v>282</v>
      </c>
      <c r="W2340" s="310">
        <v>58</v>
      </c>
      <c r="X2340" s="310" t="s">
        <v>6892</v>
      </c>
      <c r="Y2340" s="310" t="s">
        <v>6834</v>
      </c>
    </row>
    <row r="2341" spans="22:25" x14ac:dyDescent="0.25">
      <c r="V2341" s="310" t="s">
        <v>282</v>
      </c>
      <c r="W2341" s="310">
        <v>59</v>
      </c>
      <c r="X2341" s="310" t="s">
        <v>6893</v>
      </c>
      <c r="Y2341" s="310" t="s">
        <v>3376</v>
      </c>
    </row>
    <row r="2342" spans="22:25" x14ac:dyDescent="0.25">
      <c r="V2342" s="310" t="s">
        <v>282</v>
      </c>
      <c r="W2342" s="310">
        <v>60</v>
      </c>
      <c r="X2342" s="310" t="s">
        <v>6894</v>
      </c>
      <c r="Y2342" s="310" t="s">
        <v>6834</v>
      </c>
    </row>
    <row r="2343" spans="22:25" x14ac:dyDescent="0.25">
      <c r="V2343" s="310" t="s">
        <v>282</v>
      </c>
      <c r="W2343" s="310" t="s">
        <v>17</v>
      </c>
      <c r="X2343" s="310" t="s">
        <v>6895</v>
      </c>
      <c r="Y2343" s="310" t="s">
        <v>2849</v>
      </c>
    </row>
    <row r="2344" spans="22:25" x14ac:dyDescent="0.25">
      <c r="V2344" s="310" t="s">
        <v>282</v>
      </c>
      <c r="W2344" s="310" t="s">
        <v>4689</v>
      </c>
      <c r="X2344" s="310" t="s">
        <v>6896</v>
      </c>
      <c r="Y2344" s="310" t="s">
        <v>2849</v>
      </c>
    </row>
    <row r="2345" spans="22:25" x14ac:dyDescent="0.25">
      <c r="V2345" s="310" t="s">
        <v>282</v>
      </c>
      <c r="W2345" s="310" t="s">
        <v>5921</v>
      </c>
      <c r="X2345" s="310" t="s">
        <v>6897</v>
      </c>
      <c r="Y2345" s="310" t="s">
        <v>2849</v>
      </c>
    </row>
    <row r="2346" spans="22:25" x14ac:dyDescent="0.25">
      <c r="V2346" s="310" t="s">
        <v>282</v>
      </c>
      <c r="W2346" s="310" t="s">
        <v>318</v>
      </c>
      <c r="X2346" s="310" t="s">
        <v>6898</v>
      </c>
      <c r="Y2346" s="310" t="s">
        <v>2849</v>
      </c>
    </row>
    <row r="2347" spans="22:25" x14ac:dyDescent="0.25">
      <c r="V2347" s="310" t="s">
        <v>282</v>
      </c>
      <c r="W2347" s="310" t="s">
        <v>377</v>
      </c>
      <c r="X2347" s="310" t="s">
        <v>6899</v>
      </c>
      <c r="Y2347" s="310" t="s">
        <v>2849</v>
      </c>
    </row>
    <row r="2348" spans="22:25" x14ac:dyDescent="0.25">
      <c r="V2348" s="310" t="s">
        <v>282</v>
      </c>
      <c r="W2348" s="310" t="s">
        <v>401</v>
      </c>
      <c r="X2348" s="310" t="s">
        <v>6900</v>
      </c>
      <c r="Y2348" s="310" t="s">
        <v>2849</v>
      </c>
    </row>
    <row r="2349" spans="22:25" x14ac:dyDescent="0.25">
      <c r="V2349" s="310" t="s">
        <v>282</v>
      </c>
      <c r="W2349" s="310" t="s">
        <v>4857</v>
      </c>
      <c r="X2349" s="310" t="s">
        <v>6901</v>
      </c>
      <c r="Y2349" s="310" t="s">
        <v>2849</v>
      </c>
    </row>
    <row r="2350" spans="22:25" x14ac:dyDescent="0.25">
      <c r="V2350" s="310" t="s">
        <v>282</v>
      </c>
      <c r="W2350" s="310" t="s">
        <v>4421</v>
      </c>
      <c r="X2350" s="310" t="s">
        <v>6902</v>
      </c>
      <c r="Y2350" s="310" t="s">
        <v>2849</v>
      </c>
    </row>
    <row r="2351" spans="22:25" x14ac:dyDescent="0.25">
      <c r="V2351" s="310" t="s">
        <v>282</v>
      </c>
      <c r="W2351" s="310" t="s">
        <v>633</v>
      </c>
      <c r="X2351" s="310" t="s">
        <v>6903</v>
      </c>
      <c r="Y2351" s="310" t="s">
        <v>2849</v>
      </c>
    </row>
    <row r="2352" spans="22:25" x14ac:dyDescent="0.25">
      <c r="V2352" s="310" t="s">
        <v>282</v>
      </c>
      <c r="W2352" s="310" t="s">
        <v>6904</v>
      </c>
      <c r="X2352" s="310" t="s">
        <v>6905</v>
      </c>
      <c r="Y2352" s="310" t="s">
        <v>2849</v>
      </c>
    </row>
    <row r="2353" spans="22:25" x14ac:dyDescent="0.25">
      <c r="V2353" s="310" t="s">
        <v>284</v>
      </c>
      <c r="W2353" s="310" t="s">
        <v>54</v>
      </c>
      <c r="X2353" s="310" t="s">
        <v>6906</v>
      </c>
      <c r="Y2353" s="310" t="s">
        <v>6907</v>
      </c>
    </row>
    <row r="2354" spans="22:25" x14ac:dyDescent="0.25">
      <c r="V2354" s="310" t="s">
        <v>284</v>
      </c>
      <c r="W2354" s="310" t="s">
        <v>59</v>
      </c>
      <c r="X2354" s="310" t="s">
        <v>6908</v>
      </c>
      <c r="Y2354" s="310" t="s">
        <v>6907</v>
      </c>
    </row>
    <row r="2355" spans="22:25" x14ac:dyDescent="0.25">
      <c r="V2355" s="310" t="s">
        <v>284</v>
      </c>
      <c r="W2355" s="310" t="s">
        <v>5062</v>
      </c>
      <c r="X2355" s="310" t="s">
        <v>6909</v>
      </c>
      <c r="Y2355" s="310" t="s">
        <v>6907</v>
      </c>
    </row>
    <row r="2356" spans="22:25" x14ac:dyDescent="0.25">
      <c r="V2356" s="310" t="s">
        <v>284</v>
      </c>
      <c r="W2356" s="310" t="s">
        <v>79</v>
      </c>
      <c r="X2356" s="310" t="s">
        <v>6910</v>
      </c>
      <c r="Y2356" s="310" t="s">
        <v>6907</v>
      </c>
    </row>
    <row r="2357" spans="22:25" x14ac:dyDescent="0.25">
      <c r="V2357" s="310" t="s">
        <v>284</v>
      </c>
      <c r="W2357" s="310" t="s">
        <v>177</v>
      </c>
      <c r="X2357" s="310" t="s">
        <v>6911</v>
      </c>
      <c r="Y2357" s="310" t="s">
        <v>6907</v>
      </c>
    </row>
    <row r="2358" spans="22:25" x14ac:dyDescent="0.25">
      <c r="V2358" s="310" t="s">
        <v>284</v>
      </c>
      <c r="W2358" s="310" t="s">
        <v>100</v>
      </c>
      <c r="X2358" s="310" t="s">
        <v>6912</v>
      </c>
      <c r="Y2358" s="310" t="s">
        <v>6907</v>
      </c>
    </row>
    <row r="2359" spans="22:25" x14ac:dyDescent="0.25">
      <c r="V2359" s="310" t="s">
        <v>284</v>
      </c>
      <c r="W2359" s="310" t="s">
        <v>284</v>
      </c>
      <c r="X2359" s="310" t="s">
        <v>285</v>
      </c>
      <c r="Y2359" s="310" t="s">
        <v>6907</v>
      </c>
    </row>
    <row r="2360" spans="22:25" x14ac:dyDescent="0.25">
      <c r="V2360" s="310" t="s">
        <v>284</v>
      </c>
      <c r="W2360" s="310" t="s">
        <v>296</v>
      </c>
      <c r="X2360" s="310" t="s">
        <v>6913</v>
      </c>
      <c r="Y2360" s="310" t="s">
        <v>6907</v>
      </c>
    </row>
    <row r="2361" spans="22:25" x14ac:dyDescent="0.25">
      <c r="V2361" s="310" t="s">
        <v>284</v>
      </c>
      <c r="W2361" s="310" t="s">
        <v>6914</v>
      </c>
      <c r="X2361" s="310" t="s">
        <v>6915</v>
      </c>
      <c r="Y2361" s="310" t="s">
        <v>6907</v>
      </c>
    </row>
    <row r="2362" spans="22:25" x14ac:dyDescent="0.25">
      <c r="V2362" s="310" t="s">
        <v>284</v>
      </c>
      <c r="W2362" s="310" t="s">
        <v>4346</v>
      </c>
      <c r="X2362" s="310" t="s">
        <v>6916</v>
      </c>
      <c r="Y2362" s="310" t="s">
        <v>6907</v>
      </c>
    </row>
    <row r="2363" spans="22:25" x14ac:dyDescent="0.25">
      <c r="V2363" s="310" t="s">
        <v>284</v>
      </c>
      <c r="W2363" s="310" t="s">
        <v>2976</v>
      </c>
      <c r="X2363" s="310" t="s">
        <v>6917</v>
      </c>
      <c r="Y2363" s="310" t="s">
        <v>6907</v>
      </c>
    </row>
    <row r="2364" spans="22:25" x14ac:dyDescent="0.25">
      <c r="V2364" s="310" t="s">
        <v>284</v>
      </c>
      <c r="W2364" s="310" t="s">
        <v>647</v>
      </c>
      <c r="X2364" s="310" t="s">
        <v>6918</v>
      </c>
      <c r="Y2364" s="310" t="s">
        <v>6907</v>
      </c>
    </row>
    <row r="2365" spans="22:25" x14ac:dyDescent="0.25">
      <c r="V2365" s="310" t="s">
        <v>286</v>
      </c>
      <c r="W2365" s="310">
        <v>1</v>
      </c>
      <c r="X2365" s="310" t="s">
        <v>6919</v>
      </c>
      <c r="Y2365" s="310" t="s">
        <v>3376</v>
      </c>
    </row>
    <row r="2366" spans="22:25" x14ac:dyDescent="0.25">
      <c r="V2366" s="310" t="s">
        <v>286</v>
      </c>
      <c r="W2366" s="310">
        <v>2</v>
      </c>
      <c r="X2366" s="310" t="s">
        <v>6920</v>
      </c>
      <c r="Y2366" s="310" t="s">
        <v>3376</v>
      </c>
    </row>
    <row r="2367" spans="22:25" x14ac:dyDescent="0.25">
      <c r="V2367" s="310" t="s">
        <v>286</v>
      </c>
      <c r="W2367" s="310">
        <v>3</v>
      </c>
      <c r="X2367" s="310" t="s">
        <v>6921</v>
      </c>
      <c r="Y2367" s="310" t="s">
        <v>3376</v>
      </c>
    </row>
    <row r="2368" spans="22:25" x14ac:dyDescent="0.25">
      <c r="V2368" s="310" t="s">
        <v>286</v>
      </c>
      <c r="W2368" s="310">
        <v>4</v>
      </c>
      <c r="X2368" s="310" t="s">
        <v>6922</v>
      </c>
      <c r="Y2368" s="310" t="s">
        <v>3376</v>
      </c>
    </row>
    <row r="2369" spans="22:25" x14ac:dyDescent="0.25">
      <c r="V2369" s="310" t="s">
        <v>286</v>
      </c>
      <c r="W2369" s="310">
        <v>5</v>
      </c>
      <c r="X2369" s="310" t="s">
        <v>6923</v>
      </c>
      <c r="Y2369" s="310" t="s">
        <v>3376</v>
      </c>
    </row>
    <row r="2370" spans="22:25" x14ac:dyDescent="0.25">
      <c r="V2370" s="310" t="s">
        <v>286</v>
      </c>
      <c r="W2370" s="310">
        <v>6</v>
      </c>
      <c r="X2370" s="310" t="s">
        <v>6924</v>
      </c>
      <c r="Y2370" s="310" t="s">
        <v>3376</v>
      </c>
    </row>
    <row r="2371" spans="22:25" x14ac:dyDescent="0.25">
      <c r="V2371" s="310" t="s">
        <v>286</v>
      </c>
      <c r="W2371" s="310">
        <v>7</v>
      </c>
      <c r="X2371" s="310" t="s">
        <v>6925</v>
      </c>
      <c r="Y2371" s="310" t="s">
        <v>3376</v>
      </c>
    </row>
    <row r="2372" spans="22:25" x14ac:dyDescent="0.25">
      <c r="V2372" s="310" t="s">
        <v>286</v>
      </c>
      <c r="W2372" s="310">
        <v>8</v>
      </c>
      <c r="X2372" s="310" t="s">
        <v>6926</v>
      </c>
      <c r="Y2372" s="310" t="s">
        <v>3376</v>
      </c>
    </row>
    <row r="2373" spans="22:25" x14ac:dyDescent="0.25">
      <c r="V2373" s="310" t="s">
        <v>286</v>
      </c>
      <c r="W2373" s="310">
        <v>9</v>
      </c>
      <c r="X2373" s="310" t="s">
        <v>6927</v>
      </c>
      <c r="Y2373" s="310" t="s">
        <v>3376</v>
      </c>
    </row>
    <row r="2374" spans="22:25" x14ac:dyDescent="0.25">
      <c r="V2374" s="310" t="s">
        <v>286</v>
      </c>
      <c r="W2374" s="310">
        <v>10</v>
      </c>
      <c r="X2374" s="310" t="s">
        <v>6928</v>
      </c>
      <c r="Y2374" s="310" t="s">
        <v>3376</v>
      </c>
    </row>
    <row r="2375" spans="22:25" x14ac:dyDescent="0.25">
      <c r="V2375" s="310" t="s">
        <v>286</v>
      </c>
      <c r="W2375" s="310">
        <v>11</v>
      </c>
      <c r="X2375" s="310" t="s">
        <v>6929</v>
      </c>
      <c r="Y2375" s="310" t="s">
        <v>3376</v>
      </c>
    </row>
    <row r="2376" spans="22:25" x14ac:dyDescent="0.25">
      <c r="V2376" s="310" t="s">
        <v>286</v>
      </c>
      <c r="W2376" s="310">
        <v>12</v>
      </c>
      <c r="X2376" s="310" t="s">
        <v>6930</v>
      </c>
      <c r="Y2376" s="310" t="s">
        <v>3376</v>
      </c>
    </row>
    <row r="2377" spans="22:25" x14ac:dyDescent="0.25">
      <c r="V2377" s="310" t="s">
        <v>286</v>
      </c>
      <c r="W2377" s="310">
        <v>13</v>
      </c>
      <c r="X2377" s="310" t="s">
        <v>6931</v>
      </c>
      <c r="Y2377" s="310" t="s">
        <v>3376</v>
      </c>
    </row>
    <row r="2378" spans="22:25" x14ac:dyDescent="0.25">
      <c r="V2378" s="310" t="s">
        <v>286</v>
      </c>
      <c r="W2378" s="310">
        <v>14</v>
      </c>
      <c r="X2378" s="310" t="s">
        <v>6932</v>
      </c>
      <c r="Y2378" s="310" t="s">
        <v>3376</v>
      </c>
    </row>
    <row r="2379" spans="22:25" x14ac:dyDescent="0.25">
      <c r="V2379" s="310" t="s">
        <v>286</v>
      </c>
      <c r="W2379" s="310">
        <v>15</v>
      </c>
      <c r="X2379" s="310" t="s">
        <v>6933</v>
      </c>
      <c r="Y2379" s="310" t="s">
        <v>3376</v>
      </c>
    </row>
    <row r="2380" spans="22:25" x14ac:dyDescent="0.25">
      <c r="V2380" s="310" t="s">
        <v>286</v>
      </c>
      <c r="W2380" s="310">
        <v>16</v>
      </c>
      <c r="X2380" s="310" t="s">
        <v>6934</v>
      </c>
      <c r="Y2380" s="310" t="s">
        <v>3376</v>
      </c>
    </row>
    <row r="2381" spans="22:25" x14ac:dyDescent="0.25">
      <c r="V2381" s="310" t="s">
        <v>286</v>
      </c>
      <c r="W2381" s="310">
        <v>17</v>
      </c>
      <c r="X2381" s="310" t="s">
        <v>6935</v>
      </c>
      <c r="Y2381" s="310" t="s">
        <v>3376</v>
      </c>
    </row>
    <row r="2382" spans="22:25" x14ac:dyDescent="0.25">
      <c r="V2382" s="310" t="s">
        <v>286</v>
      </c>
      <c r="W2382" s="310">
        <v>18</v>
      </c>
      <c r="X2382" s="310" t="s">
        <v>6936</v>
      </c>
      <c r="Y2382" s="310" t="s">
        <v>3376</v>
      </c>
    </row>
    <row r="2383" spans="22:25" x14ac:dyDescent="0.25">
      <c r="V2383" s="310" t="s">
        <v>286</v>
      </c>
      <c r="W2383" s="310">
        <v>19</v>
      </c>
      <c r="X2383" s="310" t="s">
        <v>6937</v>
      </c>
      <c r="Y2383" s="310" t="s">
        <v>3376</v>
      </c>
    </row>
    <row r="2384" spans="22:25" x14ac:dyDescent="0.25">
      <c r="V2384" s="310" t="s">
        <v>286</v>
      </c>
      <c r="W2384" s="310">
        <v>20</v>
      </c>
      <c r="X2384" s="310" t="s">
        <v>6938</v>
      </c>
      <c r="Y2384" s="310" t="s">
        <v>3376</v>
      </c>
    </row>
    <row r="2385" spans="22:25" x14ac:dyDescent="0.25">
      <c r="V2385" s="310" t="s">
        <v>286</v>
      </c>
      <c r="W2385" s="310">
        <v>21</v>
      </c>
      <c r="X2385" s="310" t="s">
        <v>6939</v>
      </c>
      <c r="Y2385" s="310" t="s">
        <v>3376</v>
      </c>
    </row>
    <row r="2386" spans="22:25" x14ac:dyDescent="0.25">
      <c r="V2386" s="310" t="s">
        <v>286</v>
      </c>
      <c r="W2386" s="310">
        <v>22</v>
      </c>
      <c r="X2386" s="310" t="s">
        <v>6940</v>
      </c>
      <c r="Y2386" s="310" t="s">
        <v>3376</v>
      </c>
    </row>
    <row r="2387" spans="22:25" x14ac:dyDescent="0.25">
      <c r="V2387" s="310" t="s">
        <v>286</v>
      </c>
      <c r="W2387" s="310">
        <v>23</v>
      </c>
      <c r="X2387" s="310" t="s">
        <v>6941</v>
      </c>
      <c r="Y2387" s="310" t="s">
        <v>3376</v>
      </c>
    </row>
    <row r="2388" spans="22:25" x14ac:dyDescent="0.25">
      <c r="V2388" s="310" t="s">
        <v>286</v>
      </c>
      <c r="W2388" s="310">
        <v>24</v>
      </c>
      <c r="X2388" s="310" t="s">
        <v>6942</v>
      </c>
      <c r="Y2388" s="310" t="s">
        <v>3376</v>
      </c>
    </row>
    <row r="2389" spans="22:25" x14ac:dyDescent="0.25">
      <c r="V2389" s="310" t="s">
        <v>286</v>
      </c>
      <c r="W2389" s="310">
        <v>25</v>
      </c>
      <c r="X2389" s="310" t="s">
        <v>6943</v>
      </c>
      <c r="Y2389" s="310" t="s">
        <v>3376</v>
      </c>
    </row>
    <row r="2390" spans="22:25" x14ac:dyDescent="0.25">
      <c r="V2390" s="310" t="s">
        <v>286</v>
      </c>
      <c r="W2390" s="310">
        <v>26</v>
      </c>
      <c r="X2390" s="310" t="s">
        <v>6944</v>
      </c>
      <c r="Y2390" s="310" t="s">
        <v>3376</v>
      </c>
    </row>
    <row r="2391" spans="22:25" x14ac:dyDescent="0.25">
      <c r="V2391" s="310" t="s">
        <v>286</v>
      </c>
      <c r="W2391" s="310">
        <v>27</v>
      </c>
      <c r="X2391" s="310" t="s">
        <v>6945</v>
      </c>
      <c r="Y2391" s="310" t="s">
        <v>3376</v>
      </c>
    </row>
    <row r="2392" spans="22:25" x14ac:dyDescent="0.25">
      <c r="V2392" s="310" t="s">
        <v>286</v>
      </c>
      <c r="W2392" s="310">
        <v>28</v>
      </c>
      <c r="X2392" s="310" t="s">
        <v>6946</v>
      </c>
      <c r="Y2392" s="310" t="s">
        <v>3376</v>
      </c>
    </row>
    <row r="2393" spans="22:25" x14ac:dyDescent="0.25">
      <c r="V2393" s="310" t="s">
        <v>286</v>
      </c>
      <c r="W2393" s="310">
        <v>29</v>
      </c>
      <c r="X2393" s="310" t="s">
        <v>6947</v>
      </c>
      <c r="Y2393" s="310" t="s">
        <v>3376</v>
      </c>
    </row>
    <row r="2394" spans="22:25" x14ac:dyDescent="0.25">
      <c r="V2394" s="310" t="s">
        <v>286</v>
      </c>
      <c r="W2394" s="310">
        <v>30</v>
      </c>
      <c r="X2394" s="310" t="s">
        <v>6948</v>
      </c>
      <c r="Y2394" s="310" t="s">
        <v>3376</v>
      </c>
    </row>
    <row r="2395" spans="22:25" x14ac:dyDescent="0.25">
      <c r="V2395" s="310" t="s">
        <v>286</v>
      </c>
      <c r="W2395" s="310">
        <v>31</v>
      </c>
      <c r="X2395" s="310" t="s">
        <v>6949</v>
      </c>
      <c r="Y2395" s="310" t="s">
        <v>3376</v>
      </c>
    </row>
    <row r="2396" spans="22:25" x14ac:dyDescent="0.25">
      <c r="V2396" s="310" t="s">
        <v>286</v>
      </c>
      <c r="W2396" s="310">
        <v>32</v>
      </c>
      <c r="X2396" s="310" t="s">
        <v>6950</v>
      </c>
      <c r="Y2396" s="310" t="s">
        <v>3376</v>
      </c>
    </row>
    <row r="2397" spans="22:25" x14ac:dyDescent="0.25">
      <c r="V2397" s="310" t="s">
        <v>286</v>
      </c>
      <c r="W2397" s="310">
        <v>33</v>
      </c>
      <c r="X2397" s="310" t="s">
        <v>6951</v>
      </c>
      <c r="Y2397" s="310" t="s">
        <v>3376</v>
      </c>
    </row>
    <row r="2398" spans="22:25" x14ac:dyDescent="0.25">
      <c r="V2398" s="310" t="s">
        <v>286</v>
      </c>
      <c r="W2398" s="310">
        <v>34</v>
      </c>
      <c r="X2398" s="310" t="s">
        <v>6952</v>
      </c>
      <c r="Y2398" s="310" t="s">
        <v>3376</v>
      </c>
    </row>
    <row r="2399" spans="22:25" x14ac:dyDescent="0.25">
      <c r="V2399" s="310" t="s">
        <v>286</v>
      </c>
      <c r="W2399" s="310">
        <v>35</v>
      </c>
      <c r="X2399" s="310" t="s">
        <v>6953</v>
      </c>
      <c r="Y2399" s="310" t="s">
        <v>3376</v>
      </c>
    </row>
    <row r="2400" spans="22:25" x14ac:dyDescent="0.25">
      <c r="V2400" s="310" t="s">
        <v>286</v>
      </c>
      <c r="W2400" s="310">
        <v>36</v>
      </c>
      <c r="X2400" s="310" t="s">
        <v>6954</v>
      </c>
      <c r="Y2400" s="310" t="s">
        <v>3376</v>
      </c>
    </row>
    <row r="2401" spans="22:25" x14ac:dyDescent="0.25">
      <c r="V2401" s="310" t="s">
        <v>286</v>
      </c>
      <c r="W2401" s="310">
        <v>37</v>
      </c>
      <c r="X2401" s="310" t="s">
        <v>6955</v>
      </c>
      <c r="Y2401" s="310" t="s">
        <v>3376</v>
      </c>
    </row>
    <row r="2402" spans="22:25" ht="30" x14ac:dyDescent="0.25">
      <c r="V2402" s="310" t="s">
        <v>286</v>
      </c>
      <c r="W2402" s="310">
        <v>38</v>
      </c>
      <c r="X2402" s="314" t="s">
        <v>6956</v>
      </c>
      <c r="Y2402" s="310" t="s">
        <v>3376</v>
      </c>
    </row>
    <row r="2403" spans="22:25" ht="30" x14ac:dyDescent="0.25">
      <c r="V2403" s="310" t="s">
        <v>286</v>
      </c>
      <c r="W2403" s="310">
        <v>39</v>
      </c>
      <c r="X2403" s="314" t="s">
        <v>6957</v>
      </c>
      <c r="Y2403" s="310" t="s">
        <v>3376</v>
      </c>
    </row>
    <row r="2404" spans="22:25" x14ac:dyDescent="0.25">
      <c r="V2404" s="310" t="s">
        <v>286</v>
      </c>
      <c r="W2404" s="310">
        <v>40</v>
      </c>
      <c r="X2404" s="310" t="s">
        <v>6958</v>
      </c>
      <c r="Y2404" s="310" t="s">
        <v>3376</v>
      </c>
    </row>
    <row r="2405" spans="22:25" x14ac:dyDescent="0.25">
      <c r="V2405" s="310" t="s">
        <v>286</v>
      </c>
      <c r="W2405" s="310">
        <v>41</v>
      </c>
      <c r="X2405" s="310" t="s">
        <v>6959</v>
      </c>
      <c r="Y2405" s="310" t="s">
        <v>3376</v>
      </c>
    </row>
    <row r="2406" spans="22:25" x14ac:dyDescent="0.25">
      <c r="V2406" s="310" t="s">
        <v>286</v>
      </c>
      <c r="W2406" s="310">
        <v>42</v>
      </c>
      <c r="X2406" s="310" t="s">
        <v>6960</v>
      </c>
      <c r="Y2406" s="310" t="s">
        <v>3376</v>
      </c>
    </row>
    <row r="2407" spans="22:25" x14ac:dyDescent="0.25">
      <c r="V2407" s="310" t="s">
        <v>286</v>
      </c>
      <c r="W2407" s="310">
        <v>43</v>
      </c>
      <c r="X2407" s="310" t="s">
        <v>6961</v>
      </c>
      <c r="Y2407" s="310" t="s">
        <v>3376</v>
      </c>
    </row>
    <row r="2408" spans="22:25" x14ac:dyDescent="0.25">
      <c r="V2408" s="310" t="s">
        <v>286</v>
      </c>
      <c r="W2408" s="310">
        <v>44</v>
      </c>
      <c r="X2408" s="310" t="s">
        <v>6962</v>
      </c>
      <c r="Y2408" s="310" t="s">
        <v>3376</v>
      </c>
    </row>
    <row r="2409" spans="22:25" x14ac:dyDescent="0.25">
      <c r="V2409" s="310" t="s">
        <v>286</v>
      </c>
      <c r="W2409" s="310">
        <v>45</v>
      </c>
      <c r="X2409" s="310" t="s">
        <v>6963</v>
      </c>
      <c r="Y2409" s="310" t="s">
        <v>3376</v>
      </c>
    </row>
    <row r="2410" spans="22:25" x14ac:dyDescent="0.25">
      <c r="V2410" s="310" t="s">
        <v>286</v>
      </c>
      <c r="W2410" s="310">
        <v>46</v>
      </c>
      <c r="X2410" s="310" t="s">
        <v>6964</v>
      </c>
      <c r="Y2410" s="310" t="s">
        <v>3376</v>
      </c>
    </row>
    <row r="2411" spans="22:25" x14ac:dyDescent="0.25">
      <c r="V2411" s="310" t="s">
        <v>286</v>
      </c>
      <c r="W2411" s="310">
        <v>47</v>
      </c>
      <c r="X2411" s="310" t="s">
        <v>6965</v>
      </c>
      <c r="Y2411" s="310" t="s">
        <v>3376</v>
      </c>
    </row>
    <row r="2412" spans="22:25" x14ac:dyDescent="0.25">
      <c r="V2412" s="310" t="s">
        <v>286</v>
      </c>
      <c r="W2412" s="310">
        <v>48</v>
      </c>
      <c r="X2412" s="310" t="s">
        <v>6966</v>
      </c>
      <c r="Y2412" s="310" t="s">
        <v>3376</v>
      </c>
    </row>
    <row r="2413" spans="22:25" x14ac:dyDescent="0.25">
      <c r="V2413" s="310" t="s">
        <v>286</v>
      </c>
      <c r="W2413" s="310">
        <v>49</v>
      </c>
      <c r="X2413" s="310" t="s">
        <v>6967</v>
      </c>
      <c r="Y2413" s="310" t="s">
        <v>3376</v>
      </c>
    </row>
    <row r="2414" spans="22:25" x14ac:dyDescent="0.25">
      <c r="V2414" s="310" t="s">
        <v>286</v>
      </c>
      <c r="W2414" s="310">
        <v>50</v>
      </c>
      <c r="X2414" s="310" t="s">
        <v>6968</v>
      </c>
      <c r="Y2414" s="310" t="s">
        <v>3376</v>
      </c>
    </row>
    <row r="2415" spans="22:25" x14ac:dyDescent="0.25">
      <c r="V2415" s="310" t="s">
        <v>286</v>
      </c>
      <c r="W2415" s="310">
        <v>51</v>
      </c>
      <c r="X2415" s="310" t="s">
        <v>6969</v>
      </c>
      <c r="Y2415" s="310" t="s">
        <v>3376</v>
      </c>
    </row>
    <row r="2416" spans="22:25" x14ac:dyDescent="0.25">
      <c r="V2416" s="310" t="s">
        <v>286</v>
      </c>
      <c r="W2416" s="310">
        <v>52</v>
      </c>
      <c r="X2416" s="310" t="s">
        <v>6970</v>
      </c>
      <c r="Y2416" s="310" t="s">
        <v>3376</v>
      </c>
    </row>
    <row r="2417" spans="22:25" x14ac:dyDescent="0.25">
      <c r="V2417" s="310" t="s">
        <v>286</v>
      </c>
      <c r="W2417" s="310">
        <v>53</v>
      </c>
      <c r="X2417" s="310" t="s">
        <v>6971</v>
      </c>
      <c r="Y2417" s="310" t="s">
        <v>3376</v>
      </c>
    </row>
    <row r="2418" spans="22:25" x14ac:dyDescent="0.25">
      <c r="V2418" s="310" t="s">
        <v>286</v>
      </c>
      <c r="W2418" s="310">
        <v>54</v>
      </c>
      <c r="X2418" s="310" t="s">
        <v>6972</v>
      </c>
      <c r="Y2418" s="310" t="s">
        <v>3376</v>
      </c>
    </row>
    <row r="2419" spans="22:25" x14ac:dyDescent="0.25">
      <c r="V2419" s="310" t="s">
        <v>286</v>
      </c>
      <c r="W2419" s="310">
        <v>55</v>
      </c>
      <c r="X2419" s="310" t="s">
        <v>6973</v>
      </c>
      <c r="Y2419" s="310" t="s">
        <v>3376</v>
      </c>
    </row>
    <row r="2420" spans="22:25" x14ac:dyDescent="0.25">
      <c r="V2420" s="310" t="s">
        <v>286</v>
      </c>
      <c r="W2420" s="310">
        <v>56</v>
      </c>
      <c r="X2420" s="310" t="s">
        <v>6974</v>
      </c>
      <c r="Y2420" s="310" t="s">
        <v>3376</v>
      </c>
    </row>
    <row r="2421" spans="22:25" x14ac:dyDescent="0.25">
      <c r="V2421" s="310" t="s">
        <v>286</v>
      </c>
      <c r="W2421" s="310">
        <v>57</v>
      </c>
      <c r="X2421" s="310" t="s">
        <v>6975</v>
      </c>
      <c r="Y2421" s="310" t="s">
        <v>3376</v>
      </c>
    </row>
    <row r="2422" spans="22:25" x14ac:dyDescent="0.25">
      <c r="V2422" s="310" t="s">
        <v>286</v>
      </c>
      <c r="W2422" s="310">
        <v>58</v>
      </c>
      <c r="X2422" s="310" t="s">
        <v>6976</v>
      </c>
      <c r="Y2422" s="310" t="s">
        <v>3376</v>
      </c>
    </row>
    <row r="2423" spans="22:25" x14ac:dyDescent="0.25">
      <c r="V2423" s="310" t="s">
        <v>286</v>
      </c>
      <c r="W2423" s="310">
        <v>59</v>
      </c>
      <c r="X2423" s="310" t="s">
        <v>6977</v>
      </c>
      <c r="Y2423" s="310" t="s">
        <v>3376</v>
      </c>
    </row>
    <row r="2424" spans="22:25" x14ac:dyDescent="0.25">
      <c r="V2424" s="310" t="s">
        <v>286</v>
      </c>
      <c r="W2424" s="310">
        <v>60</v>
      </c>
      <c r="X2424" s="310" t="s">
        <v>6978</v>
      </c>
      <c r="Y2424" s="310" t="s">
        <v>3376</v>
      </c>
    </row>
    <row r="2425" spans="22:25" x14ac:dyDescent="0.25">
      <c r="V2425" s="310" t="s">
        <v>286</v>
      </c>
      <c r="W2425" s="310">
        <v>61</v>
      </c>
      <c r="X2425" s="310" t="s">
        <v>6979</v>
      </c>
      <c r="Y2425" s="310" t="s">
        <v>3376</v>
      </c>
    </row>
    <row r="2426" spans="22:25" x14ac:dyDescent="0.25">
      <c r="V2426" s="310" t="s">
        <v>286</v>
      </c>
      <c r="W2426" s="310">
        <v>62</v>
      </c>
      <c r="X2426" s="310" t="s">
        <v>6980</v>
      </c>
      <c r="Y2426" s="310" t="s">
        <v>3376</v>
      </c>
    </row>
    <row r="2427" spans="22:25" x14ac:dyDescent="0.25">
      <c r="V2427" s="310" t="s">
        <v>286</v>
      </c>
      <c r="W2427" s="310">
        <v>63</v>
      </c>
      <c r="X2427" s="310" t="s">
        <v>6981</v>
      </c>
      <c r="Y2427" s="310" t="s">
        <v>3376</v>
      </c>
    </row>
    <row r="2428" spans="22:25" x14ac:dyDescent="0.25">
      <c r="V2428" s="310" t="s">
        <v>286</v>
      </c>
      <c r="W2428" s="310">
        <v>64</v>
      </c>
      <c r="X2428" s="310" t="s">
        <v>6982</v>
      </c>
      <c r="Y2428" s="310" t="s">
        <v>3376</v>
      </c>
    </row>
    <row r="2429" spans="22:25" x14ac:dyDescent="0.25">
      <c r="V2429" s="310" t="s">
        <v>286</v>
      </c>
      <c r="W2429" s="310">
        <v>65</v>
      </c>
      <c r="X2429" s="310" t="s">
        <v>6983</v>
      </c>
      <c r="Y2429" s="310" t="s">
        <v>3376</v>
      </c>
    </row>
    <row r="2430" spans="22:25" x14ac:dyDescent="0.25">
      <c r="V2430" s="310" t="s">
        <v>286</v>
      </c>
      <c r="W2430" s="310">
        <v>66</v>
      </c>
      <c r="X2430" s="310" t="s">
        <v>6984</v>
      </c>
      <c r="Y2430" s="310" t="s">
        <v>3376</v>
      </c>
    </row>
    <row r="2431" spans="22:25" x14ac:dyDescent="0.25">
      <c r="V2431" s="310" t="s">
        <v>286</v>
      </c>
      <c r="W2431" s="310">
        <v>67</v>
      </c>
      <c r="X2431" s="310" t="s">
        <v>6985</v>
      </c>
      <c r="Y2431" s="310" t="s">
        <v>3376</v>
      </c>
    </row>
    <row r="2432" spans="22:25" x14ac:dyDescent="0.25">
      <c r="V2432" s="310" t="s">
        <v>286</v>
      </c>
      <c r="W2432" s="310">
        <v>68</v>
      </c>
      <c r="X2432" s="310" t="s">
        <v>6986</v>
      </c>
      <c r="Y2432" s="310" t="s">
        <v>3376</v>
      </c>
    </row>
    <row r="2433" spans="22:25" x14ac:dyDescent="0.25">
      <c r="V2433" s="310" t="s">
        <v>286</v>
      </c>
      <c r="W2433" s="310">
        <v>69</v>
      </c>
      <c r="X2433" s="310" t="s">
        <v>6987</v>
      </c>
      <c r="Y2433" s="310" t="s">
        <v>3376</v>
      </c>
    </row>
    <row r="2434" spans="22:25" x14ac:dyDescent="0.25">
      <c r="V2434" s="310" t="s">
        <v>286</v>
      </c>
      <c r="W2434" s="310">
        <v>70</v>
      </c>
      <c r="X2434" s="310" t="s">
        <v>6988</v>
      </c>
      <c r="Y2434" s="310" t="s">
        <v>3376</v>
      </c>
    </row>
    <row r="2435" spans="22:25" x14ac:dyDescent="0.25">
      <c r="V2435" s="310" t="s">
        <v>286</v>
      </c>
      <c r="W2435" s="310">
        <v>71</v>
      </c>
      <c r="X2435" s="310" t="s">
        <v>6989</v>
      </c>
      <c r="Y2435" s="310" t="s">
        <v>3376</v>
      </c>
    </row>
    <row r="2436" spans="22:25" x14ac:dyDescent="0.25">
      <c r="V2436" s="310" t="s">
        <v>286</v>
      </c>
      <c r="W2436" s="310">
        <v>72</v>
      </c>
      <c r="X2436" s="310" t="s">
        <v>6990</v>
      </c>
      <c r="Y2436" s="310" t="s">
        <v>3376</v>
      </c>
    </row>
    <row r="2437" spans="22:25" x14ac:dyDescent="0.25">
      <c r="V2437" s="310" t="s">
        <v>286</v>
      </c>
      <c r="W2437" s="310">
        <v>73</v>
      </c>
      <c r="X2437" s="310" t="s">
        <v>6991</v>
      </c>
      <c r="Y2437" s="310" t="s">
        <v>3376</v>
      </c>
    </row>
    <row r="2438" spans="22:25" x14ac:dyDescent="0.25">
      <c r="V2438" s="310" t="s">
        <v>286</v>
      </c>
      <c r="W2438" s="310">
        <v>74</v>
      </c>
      <c r="X2438" s="310" t="s">
        <v>6992</v>
      </c>
      <c r="Y2438" s="310" t="s">
        <v>3376</v>
      </c>
    </row>
    <row r="2439" spans="22:25" x14ac:dyDescent="0.25">
      <c r="V2439" s="310" t="s">
        <v>286</v>
      </c>
      <c r="W2439" s="310">
        <v>75</v>
      </c>
      <c r="X2439" s="310" t="s">
        <v>6993</v>
      </c>
      <c r="Y2439" s="310" t="s">
        <v>3376</v>
      </c>
    </row>
    <row r="2440" spans="22:25" x14ac:dyDescent="0.25">
      <c r="V2440" s="310" t="s">
        <v>286</v>
      </c>
      <c r="W2440" s="310">
        <v>76</v>
      </c>
      <c r="X2440" s="310" t="s">
        <v>6994</v>
      </c>
      <c r="Y2440" s="310" t="s">
        <v>3376</v>
      </c>
    </row>
    <row r="2441" spans="22:25" x14ac:dyDescent="0.25">
      <c r="V2441" s="310" t="s">
        <v>286</v>
      </c>
      <c r="W2441" s="310">
        <v>77</v>
      </c>
      <c r="X2441" s="310" t="s">
        <v>6995</v>
      </c>
      <c r="Y2441" s="310" t="s">
        <v>3376</v>
      </c>
    </row>
    <row r="2442" spans="22:25" x14ac:dyDescent="0.25">
      <c r="V2442" s="310" t="s">
        <v>286</v>
      </c>
      <c r="W2442" s="310">
        <v>78</v>
      </c>
      <c r="X2442" s="310" t="s">
        <v>6996</v>
      </c>
      <c r="Y2442" s="310" t="s">
        <v>3376</v>
      </c>
    </row>
    <row r="2443" spans="22:25" x14ac:dyDescent="0.25">
      <c r="V2443" s="310" t="s">
        <v>286</v>
      </c>
      <c r="W2443" s="310">
        <v>79</v>
      </c>
      <c r="X2443" s="310" t="s">
        <v>6997</v>
      </c>
      <c r="Y2443" s="310" t="s">
        <v>3376</v>
      </c>
    </row>
    <row r="2444" spans="22:25" x14ac:dyDescent="0.25">
      <c r="V2444" s="310" t="s">
        <v>286</v>
      </c>
      <c r="W2444" s="310">
        <v>80</v>
      </c>
      <c r="X2444" s="310" t="s">
        <v>6998</v>
      </c>
      <c r="Y2444" s="310" t="s">
        <v>3376</v>
      </c>
    </row>
    <row r="2445" spans="22:25" x14ac:dyDescent="0.25">
      <c r="V2445" s="310" t="s">
        <v>286</v>
      </c>
      <c r="W2445" s="310">
        <v>81</v>
      </c>
      <c r="X2445" s="310" t="s">
        <v>6999</v>
      </c>
      <c r="Y2445" s="310" t="s">
        <v>3376</v>
      </c>
    </row>
    <row r="2446" spans="22:25" x14ac:dyDescent="0.25">
      <c r="V2446" s="310" t="s">
        <v>286</v>
      </c>
      <c r="W2446" s="310">
        <v>82</v>
      </c>
      <c r="X2446" s="310" t="s">
        <v>7000</v>
      </c>
      <c r="Y2446" s="310" t="s">
        <v>3376</v>
      </c>
    </row>
    <row r="2447" spans="22:25" x14ac:dyDescent="0.25">
      <c r="V2447" s="310" t="s">
        <v>286</v>
      </c>
      <c r="W2447" s="310">
        <v>83</v>
      </c>
      <c r="X2447" s="310" t="s">
        <v>7001</v>
      </c>
      <c r="Y2447" s="310" t="s">
        <v>3376</v>
      </c>
    </row>
    <row r="2448" spans="22:25" x14ac:dyDescent="0.25">
      <c r="V2448" s="310" t="s">
        <v>286</v>
      </c>
      <c r="W2448" s="310">
        <v>84</v>
      </c>
      <c r="X2448" s="310" t="s">
        <v>7002</v>
      </c>
      <c r="Y2448" s="310" t="s">
        <v>3376</v>
      </c>
    </row>
    <row r="2449" spans="22:25" x14ac:dyDescent="0.25">
      <c r="V2449" s="310" t="s">
        <v>286</v>
      </c>
      <c r="W2449" s="310">
        <v>85</v>
      </c>
      <c r="X2449" s="310" t="s">
        <v>7003</v>
      </c>
      <c r="Y2449" s="310" t="s">
        <v>3376</v>
      </c>
    </row>
    <row r="2450" spans="22:25" x14ac:dyDescent="0.25">
      <c r="V2450" s="310" t="s">
        <v>286</v>
      </c>
      <c r="W2450" s="310">
        <v>86</v>
      </c>
      <c r="X2450" s="310" t="s">
        <v>7004</v>
      </c>
      <c r="Y2450" s="310" t="s">
        <v>3376</v>
      </c>
    </row>
    <row r="2451" spans="22:25" x14ac:dyDescent="0.25">
      <c r="V2451" s="310" t="s">
        <v>286</v>
      </c>
      <c r="W2451" s="310">
        <v>87</v>
      </c>
      <c r="X2451" s="310" t="s">
        <v>7005</v>
      </c>
      <c r="Y2451" s="310" t="s">
        <v>3376</v>
      </c>
    </row>
    <row r="2452" spans="22:25" x14ac:dyDescent="0.25">
      <c r="V2452" s="310" t="s">
        <v>286</v>
      </c>
      <c r="W2452" s="310">
        <v>88</v>
      </c>
      <c r="X2452" s="310" t="s">
        <v>7006</v>
      </c>
      <c r="Y2452" s="310" t="s">
        <v>3376</v>
      </c>
    </row>
    <row r="2453" spans="22:25" x14ac:dyDescent="0.25">
      <c r="V2453" s="310" t="s">
        <v>286</v>
      </c>
      <c r="W2453" s="310">
        <v>89</v>
      </c>
      <c r="X2453" s="310" t="s">
        <v>7007</v>
      </c>
      <c r="Y2453" s="310" t="s">
        <v>3376</v>
      </c>
    </row>
    <row r="2454" spans="22:25" x14ac:dyDescent="0.25">
      <c r="V2454" s="310" t="s">
        <v>286</v>
      </c>
      <c r="W2454" s="310">
        <v>90</v>
      </c>
      <c r="X2454" s="310" t="s">
        <v>7008</v>
      </c>
      <c r="Y2454" s="310" t="s">
        <v>3376</v>
      </c>
    </row>
    <row r="2455" spans="22:25" x14ac:dyDescent="0.25">
      <c r="V2455" s="310" t="s">
        <v>286</v>
      </c>
      <c r="W2455" s="310">
        <v>91</v>
      </c>
      <c r="X2455" s="310" t="s">
        <v>7009</v>
      </c>
      <c r="Y2455" s="310" t="s">
        <v>3376</v>
      </c>
    </row>
    <row r="2456" spans="22:25" x14ac:dyDescent="0.25">
      <c r="V2456" s="310" t="s">
        <v>286</v>
      </c>
      <c r="W2456" s="310">
        <v>92</v>
      </c>
      <c r="X2456" s="310" t="s">
        <v>7010</v>
      </c>
      <c r="Y2456" s="310" t="s">
        <v>3376</v>
      </c>
    </row>
    <row r="2457" spans="22:25" x14ac:dyDescent="0.25">
      <c r="V2457" s="310" t="s">
        <v>286</v>
      </c>
      <c r="W2457" s="310">
        <v>93</v>
      </c>
      <c r="X2457" s="310" t="s">
        <v>7011</v>
      </c>
      <c r="Y2457" s="310" t="s">
        <v>3376</v>
      </c>
    </row>
    <row r="2458" spans="22:25" x14ac:dyDescent="0.25">
      <c r="V2458" s="310" t="s">
        <v>286</v>
      </c>
      <c r="W2458" s="310">
        <v>94</v>
      </c>
      <c r="X2458" s="310" t="s">
        <v>7012</v>
      </c>
      <c r="Y2458" s="310" t="s">
        <v>3376</v>
      </c>
    </row>
    <row r="2459" spans="22:25" x14ac:dyDescent="0.25">
      <c r="V2459" s="310" t="s">
        <v>286</v>
      </c>
      <c r="W2459" s="310">
        <v>95</v>
      </c>
      <c r="X2459" s="310" t="s">
        <v>7013</v>
      </c>
      <c r="Y2459" s="310" t="s">
        <v>3376</v>
      </c>
    </row>
    <row r="2460" spans="22:25" x14ac:dyDescent="0.25">
      <c r="V2460" s="310" t="s">
        <v>286</v>
      </c>
      <c r="W2460" s="310">
        <v>96</v>
      </c>
      <c r="X2460" s="310" t="s">
        <v>7014</v>
      </c>
      <c r="Y2460" s="310" t="s">
        <v>3376</v>
      </c>
    </row>
    <row r="2461" spans="22:25" x14ac:dyDescent="0.25">
      <c r="V2461" s="310" t="s">
        <v>286</v>
      </c>
      <c r="W2461" s="310">
        <v>97</v>
      </c>
      <c r="X2461" s="310" t="s">
        <v>7015</v>
      </c>
      <c r="Y2461" s="310" t="s">
        <v>3376</v>
      </c>
    </row>
    <row r="2462" spans="22:25" x14ac:dyDescent="0.25">
      <c r="V2462" s="310" t="s">
        <v>286</v>
      </c>
      <c r="W2462" s="310">
        <v>98</v>
      </c>
      <c r="X2462" s="310" t="s">
        <v>7016</v>
      </c>
      <c r="Y2462" s="310" t="s">
        <v>3376</v>
      </c>
    </row>
    <row r="2463" spans="22:25" x14ac:dyDescent="0.25">
      <c r="V2463" s="310" t="s">
        <v>286</v>
      </c>
      <c r="W2463" s="310">
        <v>99</v>
      </c>
      <c r="X2463" s="310" t="s">
        <v>7017</v>
      </c>
      <c r="Y2463" s="310" t="s">
        <v>3376</v>
      </c>
    </row>
    <row r="2464" spans="22:25" x14ac:dyDescent="0.25">
      <c r="V2464" s="310" t="s">
        <v>286</v>
      </c>
      <c r="W2464" s="310">
        <v>100</v>
      </c>
      <c r="X2464" s="310" t="s">
        <v>7018</v>
      </c>
      <c r="Y2464" s="310" t="s">
        <v>3376</v>
      </c>
    </row>
    <row r="2465" spans="22:25" x14ac:dyDescent="0.25">
      <c r="V2465" s="310" t="s">
        <v>286</v>
      </c>
      <c r="W2465" s="310">
        <v>101</v>
      </c>
      <c r="X2465" s="310" t="s">
        <v>7019</v>
      </c>
      <c r="Y2465" s="310" t="s">
        <v>3376</v>
      </c>
    </row>
    <row r="2466" spans="22:25" x14ac:dyDescent="0.25">
      <c r="V2466" s="310" t="s">
        <v>286</v>
      </c>
      <c r="W2466" s="310">
        <v>102</v>
      </c>
      <c r="X2466" s="310" t="s">
        <v>7020</v>
      </c>
      <c r="Y2466" s="310" t="s">
        <v>3376</v>
      </c>
    </row>
    <row r="2467" spans="22:25" x14ac:dyDescent="0.25">
      <c r="V2467" s="310" t="s">
        <v>286</v>
      </c>
      <c r="W2467" s="310">
        <v>103</v>
      </c>
      <c r="X2467" s="310" t="s">
        <v>7021</v>
      </c>
      <c r="Y2467" s="310" t="s">
        <v>3376</v>
      </c>
    </row>
    <row r="2468" spans="22:25" ht="30" x14ac:dyDescent="0.25">
      <c r="V2468" s="310" t="s">
        <v>286</v>
      </c>
      <c r="W2468" s="310">
        <v>104</v>
      </c>
      <c r="X2468" s="314" t="s">
        <v>7022</v>
      </c>
      <c r="Y2468" s="310" t="s">
        <v>3376</v>
      </c>
    </row>
    <row r="2469" spans="22:25" x14ac:dyDescent="0.25">
      <c r="V2469" s="310" t="s">
        <v>286</v>
      </c>
      <c r="W2469" s="310">
        <v>105</v>
      </c>
      <c r="X2469" s="310" t="s">
        <v>7023</v>
      </c>
      <c r="Y2469" s="310" t="s">
        <v>3376</v>
      </c>
    </row>
    <row r="2470" spans="22:25" x14ac:dyDescent="0.25">
      <c r="V2470" s="310" t="s">
        <v>286</v>
      </c>
      <c r="W2470" s="310">
        <v>106</v>
      </c>
      <c r="X2470" s="310" t="s">
        <v>7024</v>
      </c>
      <c r="Y2470" s="310" t="s">
        <v>3376</v>
      </c>
    </row>
    <row r="2471" spans="22:25" x14ac:dyDescent="0.25">
      <c r="V2471" s="310" t="s">
        <v>286</v>
      </c>
      <c r="W2471" s="310">
        <v>107</v>
      </c>
      <c r="X2471" s="310" t="s">
        <v>7025</v>
      </c>
      <c r="Y2471" s="310" t="s">
        <v>3376</v>
      </c>
    </row>
    <row r="2472" spans="22:25" x14ac:dyDescent="0.25">
      <c r="V2472" s="310" t="s">
        <v>286</v>
      </c>
      <c r="W2472" s="310">
        <v>108</v>
      </c>
      <c r="X2472" s="310" t="s">
        <v>7026</v>
      </c>
      <c r="Y2472" s="310" t="s">
        <v>3376</v>
      </c>
    </row>
    <row r="2473" spans="22:25" x14ac:dyDescent="0.25">
      <c r="V2473" s="310" t="s">
        <v>286</v>
      </c>
      <c r="W2473" s="310">
        <v>109</v>
      </c>
      <c r="X2473" s="310" t="s">
        <v>7027</v>
      </c>
      <c r="Y2473" s="310" t="s">
        <v>3376</v>
      </c>
    </row>
    <row r="2474" spans="22:25" x14ac:dyDescent="0.25">
      <c r="V2474" s="310" t="s">
        <v>286</v>
      </c>
      <c r="W2474" s="310">
        <v>110</v>
      </c>
      <c r="X2474" s="310" t="s">
        <v>7028</v>
      </c>
      <c r="Y2474" s="310" t="s">
        <v>3376</v>
      </c>
    </row>
    <row r="2475" spans="22:25" x14ac:dyDescent="0.25">
      <c r="V2475" s="310" t="s">
        <v>286</v>
      </c>
      <c r="W2475" s="310" t="s">
        <v>7029</v>
      </c>
      <c r="X2475" s="310" t="s">
        <v>7030</v>
      </c>
      <c r="Y2475" s="310" t="s">
        <v>7031</v>
      </c>
    </row>
    <row r="2476" spans="22:25" x14ac:dyDescent="0.25">
      <c r="V2476" s="310" t="s">
        <v>286</v>
      </c>
      <c r="W2476" s="310" t="s">
        <v>7032</v>
      </c>
      <c r="X2476" s="310" t="s">
        <v>7033</v>
      </c>
      <c r="Y2476" s="310" t="s">
        <v>7031</v>
      </c>
    </row>
    <row r="2477" spans="22:25" x14ac:dyDescent="0.25">
      <c r="V2477" s="310" t="s">
        <v>286</v>
      </c>
      <c r="W2477" s="310" t="s">
        <v>7034</v>
      </c>
      <c r="X2477" s="310" t="s">
        <v>7035</v>
      </c>
      <c r="Y2477" s="310" t="s">
        <v>7031</v>
      </c>
    </row>
    <row r="2478" spans="22:25" x14ac:dyDescent="0.25">
      <c r="V2478" s="310" t="s">
        <v>286</v>
      </c>
      <c r="W2478" s="310" t="s">
        <v>7036</v>
      </c>
      <c r="X2478" s="310" t="s">
        <v>7037</v>
      </c>
      <c r="Y2478" s="310" t="s">
        <v>7031</v>
      </c>
    </row>
    <row r="2479" spans="22:25" x14ac:dyDescent="0.25">
      <c r="V2479" s="310" t="s">
        <v>286</v>
      </c>
      <c r="W2479" s="310" t="s">
        <v>7038</v>
      </c>
      <c r="X2479" s="310" t="s">
        <v>7039</v>
      </c>
      <c r="Y2479" s="310" t="s">
        <v>7031</v>
      </c>
    </row>
    <row r="2480" spans="22:25" x14ac:dyDescent="0.25">
      <c r="V2480" s="310" t="s">
        <v>286</v>
      </c>
      <c r="W2480" s="310" t="s">
        <v>7040</v>
      </c>
      <c r="X2480" s="310" t="s">
        <v>7041</v>
      </c>
      <c r="Y2480" s="310" t="s">
        <v>7031</v>
      </c>
    </row>
    <row r="2481" spans="22:25" x14ac:dyDescent="0.25">
      <c r="V2481" s="310" t="s">
        <v>286</v>
      </c>
      <c r="W2481" s="310" t="s">
        <v>7042</v>
      </c>
      <c r="X2481" s="310" t="s">
        <v>7043</v>
      </c>
      <c r="Y2481" s="310" t="s">
        <v>7031</v>
      </c>
    </row>
    <row r="2482" spans="22:25" x14ac:dyDescent="0.25">
      <c r="V2482" s="310" t="s">
        <v>286</v>
      </c>
      <c r="W2482" s="310" t="s">
        <v>3852</v>
      </c>
      <c r="X2482" s="310" t="s">
        <v>7044</v>
      </c>
      <c r="Y2482" s="310" t="s">
        <v>7031</v>
      </c>
    </row>
    <row r="2483" spans="22:25" x14ac:dyDescent="0.25">
      <c r="V2483" s="310" t="s">
        <v>286</v>
      </c>
      <c r="W2483" s="310" t="s">
        <v>7045</v>
      </c>
      <c r="X2483" s="310" t="s">
        <v>7046</v>
      </c>
      <c r="Y2483" s="310" t="s">
        <v>7031</v>
      </c>
    </row>
    <row r="2484" spans="22:25" x14ac:dyDescent="0.25">
      <c r="V2484" s="310" t="s">
        <v>288</v>
      </c>
      <c r="W2484" s="310" t="s">
        <v>43</v>
      </c>
      <c r="X2484" s="310" t="s">
        <v>7047</v>
      </c>
      <c r="Y2484" s="310" t="s">
        <v>7048</v>
      </c>
    </row>
    <row r="2485" spans="22:25" x14ac:dyDescent="0.25">
      <c r="V2485" s="310" t="s">
        <v>288</v>
      </c>
      <c r="W2485" s="310" t="s">
        <v>5260</v>
      </c>
      <c r="X2485" s="310" t="s">
        <v>7049</v>
      </c>
      <c r="Y2485" s="310" t="s">
        <v>7048</v>
      </c>
    </row>
    <row r="2486" spans="22:25" x14ac:dyDescent="0.25">
      <c r="V2486" s="310" t="s">
        <v>288</v>
      </c>
      <c r="W2486" s="310" t="s">
        <v>7050</v>
      </c>
      <c r="X2486" s="310" t="s">
        <v>7051</v>
      </c>
      <c r="Y2486" s="310" t="s">
        <v>7048</v>
      </c>
    </row>
    <row r="2487" spans="22:25" x14ac:dyDescent="0.25">
      <c r="V2487" s="310" t="s">
        <v>288</v>
      </c>
      <c r="W2487" s="310" t="s">
        <v>105</v>
      </c>
      <c r="X2487" s="310" t="s">
        <v>7052</v>
      </c>
      <c r="Y2487" s="310" t="s">
        <v>7048</v>
      </c>
    </row>
    <row r="2488" spans="22:25" x14ac:dyDescent="0.25">
      <c r="V2488" s="310" t="s">
        <v>288</v>
      </c>
      <c r="W2488" s="310" t="s">
        <v>6040</v>
      </c>
      <c r="X2488" s="310" t="s">
        <v>7053</v>
      </c>
      <c r="Y2488" s="310" t="s">
        <v>7048</v>
      </c>
    </row>
    <row r="2489" spans="22:25" x14ac:dyDescent="0.25">
      <c r="V2489" s="310" t="s">
        <v>288</v>
      </c>
      <c r="W2489" s="310" t="s">
        <v>7054</v>
      </c>
      <c r="X2489" s="310" t="s">
        <v>7055</v>
      </c>
      <c r="Y2489" s="310" t="s">
        <v>7048</v>
      </c>
    </row>
    <row r="2490" spans="22:25" x14ac:dyDescent="0.25">
      <c r="V2490" s="310" t="s">
        <v>288</v>
      </c>
      <c r="W2490" s="310" t="s">
        <v>6189</v>
      </c>
      <c r="X2490" s="310" t="s">
        <v>7056</v>
      </c>
      <c r="Y2490" s="310" t="s">
        <v>7048</v>
      </c>
    </row>
    <row r="2491" spans="22:25" x14ac:dyDescent="0.25">
      <c r="V2491" s="310" t="s">
        <v>288</v>
      </c>
      <c r="W2491" s="310" t="s">
        <v>4799</v>
      </c>
      <c r="X2491" s="310" t="s">
        <v>7057</v>
      </c>
      <c r="Y2491" s="310" t="s">
        <v>7048</v>
      </c>
    </row>
    <row r="2492" spans="22:25" x14ac:dyDescent="0.25">
      <c r="V2492" s="310" t="s">
        <v>288</v>
      </c>
      <c r="W2492" s="310" t="s">
        <v>7058</v>
      </c>
      <c r="X2492" s="310" t="s">
        <v>7059</v>
      </c>
      <c r="Y2492" s="310" t="s">
        <v>7048</v>
      </c>
    </row>
    <row r="2493" spans="22:25" x14ac:dyDescent="0.25">
      <c r="V2493" s="310" t="s">
        <v>288</v>
      </c>
      <c r="W2493" s="310" t="s">
        <v>4721</v>
      </c>
      <c r="X2493" s="310" t="s">
        <v>7060</v>
      </c>
      <c r="Y2493" s="310" t="s">
        <v>7048</v>
      </c>
    </row>
    <row r="2494" spans="22:25" x14ac:dyDescent="0.25">
      <c r="V2494" s="310" t="s">
        <v>288</v>
      </c>
      <c r="W2494" s="310" t="s">
        <v>573</v>
      </c>
      <c r="X2494" s="310" t="s">
        <v>7061</v>
      </c>
      <c r="Y2494" s="310" t="s">
        <v>7048</v>
      </c>
    </row>
    <row r="2495" spans="22:25" x14ac:dyDescent="0.25">
      <c r="V2495" s="310" t="s">
        <v>288</v>
      </c>
      <c r="W2495" s="310" t="s">
        <v>1207</v>
      </c>
      <c r="X2495" s="310" t="s">
        <v>7062</v>
      </c>
      <c r="Y2495" s="310" t="s">
        <v>7048</v>
      </c>
    </row>
    <row r="2496" spans="22:25" x14ac:dyDescent="0.25">
      <c r="V2496" s="310" t="s">
        <v>288</v>
      </c>
      <c r="W2496" s="310" t="s">
        <v>316</v>
      </c>
      <c r="X2496" s="310" t="s">
        <v>7063</v>
      </c>
      <c r="Y2496" s="310" t="s">
        <v>7048</v>
      </c>
    </row>
    <row r="2497" spans="22:25" x14ac:dyDescent="0.25">
      <c r="V2497" s="310" t="s">
        <v>288</v>
      </c>
      <c r="W2497" s="310" t="s">
        <v>348</v>
      </c>
      <c r="X2497" s="310" t="s">
        <v>7064</v>
      </c>
      <c r="Y2497" s="310" t="s">
        <v>7048</v>
      </c>
    </row>
    <row r="2498" spans="22:25" x14ac:dyDescent="0.25">
      <c r="V2498" s="310" t="s">
        <v>288</v>
      </c>
      <c r="W2498" s="310" t="s">
        <v>7065</v>
      </c>
      <c r="X2498" s="310" t="s">
        <v>7066</v>
      </c>
      <c r="Y2498" s="310" t="s">
        <v>7048</v>
      </c>
    </row>
    <row r="2499" spans="22:25" x14ac:dyDescent="0.25">
      <c r="V2499" s="310" t="s">
        <v>288</v>
      </c>
      <c r="W2499" s="310" t="s">
        <v>403</v>
      </c>
      <c r="X2499" s="310" t="s">
        <v>7067</v>
      </c>
      <c r="Y2499" s="310" t="s">
        <v>7048</v>
      </c>
    </row>
    <row r="2500" spans="22:25" x14ac:dyDescent="0.25">
      <c r="V2500" s="310" t="s">
        <v>288</v>
      </c>
      <c r="W2500" s="310" t="s">
        <v>429</v>
      </c>
      <c r="X2500" s="310" t="s">
        <v>7068</v>
      </c>
      <c r="Y2500" s="310" t="s">
        <v>7048</v>
      </c>
    </row>
    <row r="2501" spans="22:25" x14ac:dyDescent="0.25">
      <c r="V2501" s="310" t="s">
        <v>288</v>
      </c>
      <c r="W2501" s="310" t="s">
        <v>5907</v>
      </c>
      <c r="X2501" s="310" t="s">
        <v>7069</v>
      </c>
      <c r="Y2501" s="310" t="s">
        <v>7048</v>
      </c>
    </row>
    <row r="2502" spans="22:25" x14ac:dyDescent="0.25">
      <c r="V2502" s="310" t="s">
        <v>288</v>
      </c>
      <c r="W2502" s="310" t="s">
        <v>641</v>
      </c>
      <c r="X2502" s="310" t="s">
        <v>7070</v>
      </c>
      <c r="Y2502" s="310" t="s">
        <v>7048</v>
      </c>
    </row>
    <row r="2503" spans="22:25" x14ac:dyDescent="0.25">
      <c r="V2503" s="310" t="s">
        <v>288</v>
      </c>
      <c r="W2503" s="310" t="s">
        <v>6246</v>
      </c>
      <c r="X2503" s="310" t="s">
        <v>7071</v>
      </c>
      <c r="Y2503" s="310" t="s">
        <v>7048</v>
      </c>
    </row>
    <row r="2504" spans="22:25" x14ac:dyDescent="0.25">
      <c r="V2504" s="310" t="s">
        <v>288</v>
      </c>
      <c r="W2504" s="310" t="s">
        <v>496</v>
      </c>
      <c r="X2504" s="310" t="s">
        <v>7072</v>
      </c>
      <c r="Y2504" s="310" t="s">
        <v>7048</v>
      </c>
    </row>
    <row r="2505" spans="22:25" x14ac:dyDescent="0.25">
      <c r="V2505" s="310" t="s">
        <v>288</v>
      </c>
      <c r="W2505" s="310" t="s">
        <v>502</v>
      </c>
      <c r="X2505" s="310" t="s">
        <v>7073</v>
      </c>
      <c r="Y2505" s="310" t="s">
        <v>7048</v>
      </c>
    </row>
    <row r="2506" spans="22:25" x14ac:dyDescent="0.25">
      <c r="V2506" s="310" t="s">
        <v>290</v>
      </c>
      <c r="W2506" s="310">
        <v>1</v>
      </c>
      <c r="X2506" s="310" t="s">
        <v>7074</v>
      </c>
      <c r="Y2506" s="310" t="s">
        <v>7075</v>
      </c>
    </row>
    <row r="2507" spans="22:25" x14ac:dyDescent="0.25">
      <c r="V2507" s="310" t="s">
        <v>290</v>
      </c>
      <c r="W2507" s="310">
        <v>2</v>
      </c>
      <c r="X2507" s="310" t="s">
        <v>7076</v>
      </c>
      <c r="Y2507" s="310" t="s">
        <v>7075</v>
      </c>
    </row>
    <row r="2508" spans="22:25" x14ac:dyDescent="0.25">
      <c r="V2508" s="310" t="s">
        <v>290</v>
      </c>
      <c r="W2508" s="310">
        <v>3</v>
      </c>
      <c r="X2508" s="310" t="s">
        <v>7077</v>
      </c>
      <c r="Y2508" s="310" t="s">
        <v>7075</v>
      </c>
    </row>
    <row r="2509" spans="22:25" x14ac:dyDescent="0.25">
      <c r="V2509" s="310" t="s">
        <v>290</v>
      </c>
      <c r="W2509" s="310">
        <v>4</v>
      </c>
      <c r="X2509" s="310" t="s">
        <v>7078</v>
      </c>
      <c r="Y2509" s="310" t="s">
        <v>7075</v>
      </c>
    </row>
    <row r="2510" spans="22:25" x14ac:dyDescent="0.25">
      <c r="V2510" s="310" t="s">
        <v>290</v>
      </c>
      <c r="W2510" s="310">
        <v>5</v>
      </c>
      <c r="X2510" s="310" t="s">
        <v>7079</v>
      </c>
      <c r="Y2510" s="310" t="s">
        <v>7075</v>
      </c>
    </row>
    <row r="2511" spans="22:25" x14ac:dyDescent="0.25">
      <c r="V2511" s="310" t="s">
        <v>290</v>
      </c>
      <c r="W2511" s="310">
        <v>6</v>
      </c>
      <c r="X2511" s="310" t="s">
        <v>7080</v>
      </c>
      <c r="Y2511" s="310" t="s">
        <v>7075</v>
      </c>
    </row>
    <row r="2512" spans="22:25" x14ac:dyDescent="0.25">
      <c r="V2512" s="310" t="s">
        <v>290</v>
      </c>
      <c r="W2512" s="310">
        <v>7</v>
      </c>
      <c r="X2512" s="310" t="s">
        <v>7081</v>
      </c>
      <c r="Y2512" s="310" t="s">
        <v>7075</v>
      </c>
    </row>
    <row r="2513" spans="22:25" x14ac:dyDescent="0.25">
      <c r="V2513" s="310" t="s">
        <v>290</v>
      </c>
      <c r="W2513" s="310">
        <v>8</v>
      </c>
      <c r="X2513" s="310" t="s">
        <v>7082</v>
      </c>
      <c r="Y2513" s="310" t="s">
        <v>7075</v>
      </c>
    </row>
    <row r="2514" spans="22:25" x14ac:dyDescent="0.25">
      <c r="V2514" s="310" t="s">
        <v>290</v>
      </c>
      <c r="W2514" s="310">
        <v>9</v>
      </c>
      <c r="X2514" s="310" t="s">
        <v>7083</v>
      </c>
      <c r="Y2514" s="310" t="s">
        <v>7075</v>
      </c>
    </row>
    <row r="2515" spans="22:25" x14ac:dyDescent="0.25">
      <c r="V2515" s="310" t="s">
        <v>290</v>
      </c>
      <c r="W2515" s="310">
        <v>10</v>
      </c>
      <c r="X2515" s="310" t="s">
        <v>7084</v>
      </c>
      <c r="Y2515" s="310" t="s">
        <v>7075</v>
      </c>
    </row>
    <row r="2516" spans="22:25" x14ac:dyDescent="0.25">
      <c r="V2516" s="310" t="s">
        <v>290</v>
      </c>
      <c r="W2516" s="310">
        <v>11</v>
      </c>
      <c r="X2516" s="310" t="s">
        <v>7085</v>
      </c>
      <c r="Y2516" s="310" t="s">
        <v>7075</v>
      </c>
    </row>
    <row r="2517" spans="22:25" x14ac:dyDescent="0.25">
      <c r="V2517" s="310" t="s">
        <v>290</v>
      </c>
      <c r="W2517" s="310">
        <v>12</v>
      </c>
      <c r="X2517" s="310" t="s">
        <v>7086</v>
      </c>
      <c r="Y2517" s="310" t="s">
        <v>7075</v>
      </c>
    </row>
    <row r="2518" spans="22:25" x14ac:dyDescent="0.25">
      <c r="V2518" s="310" t="s">
        <v>290</v>
      </c>
      <c r="W2518" s="310">
        <v>13</v>
      </c>
      <c r="X2518" s="310" t="s">
        <v>7087</v>
      </c>
      <c r="Y2518" s="310" t="s">
        <v>7075</v>
      </c>
    </row>
    <row r="2519" spans="22:25" x14ac:dyDescent="0.25">
      <c r="V2519" s="310" t="s">
        <v>290</v>
      </c>
      <c r="W2519" s="310">
        <v>14</v>
      </c>
      <c r="X2519" s="310" t="s">
        <v>7088</v>
      </c>
      <c r="Y2519" s="310" t="s">
        <v>7075</v>
      </c>
    </row>
    <row r="2520" spans="22:25" x14ac:dyDescent="0.25">
      <c r="V2520" s="310" t="s">
        <v>290</v>
      </c>
      <c r="W2520" s="310">
        <v>15</v>
      </c>
      <c r="X2520" s="310" t="s">
        <v>7089</v>
      </c>
      <c r="Y2520" s="310" t="s">
        <v>7075</v>
      </c>
    </row>
    <row r="2521" spans="22:25" x14ac:dyDescent="0.25">
      <c r="V2521" s="310" t="s">
        <v>290</v>
      </c>
      <c r="W2521" s="310">
        <v>16</v>
      </c>
      <c r="X2521" s="310" t="s">
        <v>7090</v>
      </c>
      <c r="Y2521" s="310" t="s">
        <v>7075</v>
      </c>
    </row>
    <row r="2522" spans="22:25" x14ac:dyDescent="0.25">
      <c r="V2522" s="310" t="s">
        <v>290</v>
      </c>
      <c r="W2522" s="310" t="s">
        <v>7091</v>
      </c>
      <c r="X2522" s="310" t="s">
        <v>7092</v>
      </c>
      <c r="Y2522" s="310" t="s">
        <v>4750</v>
      </c>
    </row>
    <row r="2523" spans="22:25" x14ac:dyDescent="0.25">
      <c r="V2523" s="310" t="s">
        <v>290</v>
      </c>
      <c r="W2523" s="310" t="s">
        <v>7093</v>
      </c>
      <c r="X2523" s="310" t="s">
        <v>7094</v>
      </c>
      <c r="Y2523" s="310" t="s">
        <v>4750</v>
      </c>
    </row>
    <row r="2524" spans="22:25" x14ac:dyDescent="0.25">
      <c r="V2524" s="310" t="s">
        <v>290</v>
      </c>
      <c r="W2524" s="310" t="s">
        <v>7095</v>
      </c>
      <c r="X2524" s="310" t="s">
        <v>7096</v>
      </c>
      <c r="Y2524" s="310" t="s">
        <v>2608</v>
      </c>
    </row>
    <row r="2525" spans="22:25" x14ac:dyDescent="0.25">
      <c r="V2525" s="310" t="s">
        <v>290</v>
      </c>
      <c r="W2525" s="310" t="s">
        <v>7097</v>
      </c>
      <c r="X2525" s="310" t="s">
        <v>7098</v>
      </c>
      <c r="Y2525" s="310" t="s">
        <v>2608</v>
      </c>
    </row>
    <row r="2526" spans="22:25" x14ac:dyDescent="0.25">
      <c r="V2526" s="310" t="s">
        <v>290</v>
      </c>
      <c r="W2526" s="310" t="s">
        <v>7099</v>
      </c>
      <c r="X2526" s="310" t="s">
        <v>7100</v>
      </c>
      <c r="Y2526" s="310" t="s">
        <v>2608</v>
      </c>
    </row>
    <row r="2527" spans="22:25" x14ac:dyDescent="0.25">
      <c r="V2527" s="310" t="s">
        <v>290</v>
      </c>
      <c r="W2527" s="310" t="s">
        <v>7101</v>
      </c>
      <c r="X2527" s="310" t="s">
        <v>7102</v>
      </c>
      <c r="Y2527" s="310" t="s">
        <v>2608</v>
      </c>
    </row>
    <row r="2528" spans="22:25" x14ac:dyDescent="0.25">
      <c r="V2528" s="310" t="s">
        <v>290</v>
      </c>
      <c r="W2528" s="310" t="s">
        <v>2704</v>
      </c>
      <c r="X2528" s="310" t="s">
        <v>7103</v>
      </c>
      <c r="Y2528" s="310" t="s">
        <v>2608</v>
      </c>
    </row>
    <row r="2529" spans="22:25" x14ac:dyDescent="0.25">
      <c r="V2529" s="310" t="s">
        <v>290</v>
      </c>
      <c r="W2529" s="310" t="s">
        <v>7104</v>
      </c>
      <c r="X2529" s="310" t="s">
        <v>7105</v>
      </c>
      <c r="Y2529" s="310" t="s">
        <v>2608</v>
      </c>
    </row>
    <row r="2530" spans="22:25" x14ac:dyDescent="0.25">
      <c r="V2530" s="310" t="s">
        <v>290</v>
      </c>
      <c r="W2530" s="310" t="s">
        <v>7106</v>
      </c>
      <c r="X2530" s="310" t="s">
        <v>7107</v>
      </c>
      <c r="Y2530" s="310" t="s">
        <v>2608</v>
      </c>
    </row>
    <row r="2531" spans="22:25" x14ac:dyDescent="0.25">
      <c r="V2531" s="310" t="s">
        <v>290</v>
      </c>
      <c r="W2531" s="310" t="s">
        <v>4919</v>
      </c>
      <c r="X2531" s="310" t="s">
        <v>7108</v>
      </c>
      <c r="Y2531" s="310" t="s">
        <v>4750</v>
      </c>
    </row>
    <row r="2532" spans="22:25" x14ac:dyDescent="0.25">
      <c r="V2532" s="310" t="s">
        <v>290</v>
      </c>
      <c r="W2532" s="310" t="s">
        <v>2780</v>
      </c>
      <c r="X2532" s="310" t="s">
        <v>7109</v>
      </c>
      <c r="Y2532" s="310" t="s">
        <v>2608</v>
      </c>
    </row>
    <row r="2533" spans="22:25" x14ac:dyDescent="0.25">
      <c r="V2533" s="310" t="s">
        <v>290</v>
      </c>
      <c r="W2533" s="310" t="s">
        <v>7110</v>
      </c>
      <c r="X2533" s="310" t="s">
        <v>7111</v>
      </c>
      <c r="Y2533" s="310" t="s">
        <v>2608</v>
      </c>
    </row>
    <row r="2534" spans="22:25" x14ac:dyDescent="0.25">
      <c r="V2534" s="310" t="s">
        <v>290</v>
      </c>
      <c r="W2534" s="310" t="s">
        <v>7112</v>
      </c>
      <c r="X2534" s="310" t="s">
        <v>7113</v>
      </c>
      <c r="Y2534" s="310" t="s">
        <v>2608</v>
      </c>
    </row>
    <row r="2535" spans="22:25" x14ac:dyDescent="0.25">
      <c r="V2535" s="310" t="s">
        <v>290</v>
      </c>
      <c r="W2535" s="310" t="s">
        <v>7114</v>
      </c>
      <c r="X2535" s="310" t="s">
        <v>7115</v>
      </c>
      <c r="Y2535" s="310" t="s">
        <v>2608</v>
      </c>
    </row>
    <row r="2536" spans="22:25" x14ac:dyDescent="0.25">
      <c r="V2536" s="310" t="s">
        <v>290</v>
      </c>
      <c r="W2536" s="310" t="s">
        <v>7116</v>
      </c>
      <c r="X2536" s="310" t="s">
        <v>7117</v>
      </c>
      <c r="Y2536" s="310" t="s">
        <v>2608</v>
      </c>
    </row>
    <row r="2537" spans="22:25" x14ac:dyDescent="0.25">
      <c r="V2537" s="310" t="s">
        <v>290</v>
      </c>
      <c r="W2537" s="310" t="s">
        <v>7118</v>
      </c>
      <c r="X2537" s="310" t="s">
        <v>7119</v>
      </c>
      <c r="Y2537" s="310" t="s">
        <v>2608</v>
      </c>
    </row>
    <row r="2538" spans="22:25" x14ac:dyDescent="0.25">
      <c r="V2538" s="310" t="s">
        <v>290</v>
      </c>
      <c r="W2538" s="310" t="s">
        <v>7120</v>
      </c>
      <c r="X2538" s="310" t="s">
        <v>7121</v>
      </c>
      <c r="Y2538" s="310" t="s">
        <v>4750</v>
      </c>
    </row>
    <row r="2539" spans="22:25" x14ac:dyDescent="0.25">
      <c r="V2539" s="310" t="s">
        <v>290</v>
      </c>
      <c r="W2539" s="310" t="s">
        <v>7122</v>
      </c>
      <c r="X2539" s="310" t="s">
        <v>7123</v>
      </c>
      <c r="Y2539" s="310" t="s">
        <v>4750</v>
      </c>
    </row>
    <row r="2540" spans="22:25" x14ac:dyDescent="0.25">
      <c r="V2540" s="310" t="s">
        <v>290</v>
      </c>
      <c r="W2540" s="310" t="s">
        <v>7124</v>
      </c>
      <c r="X2540" s="310" t="s">
        <v>7125</v>
      </c>
      <c r="Y2540" s="310" t="s">
        <v>2608</v>
      </c>
    </row>
    <row r="2541" spans="22:25" x14ac:dyDescent="0.25">
      <c r="V2541" s="310" t="s">
        <v>290</v>
      </c>
      <c r="W2541" s="310" t="s">
        <v>7126</v>
      </c>
      <c r="X2541" s="310" t="s">
        <v>7127</v>
      </c>
      <c r="Y2541" s="310" t="s">
        <v>2608</v>
      </c>
    </row>
    <row r="2542" spans="22:25" x14ac:dyDescent="0.25">
      <c r="V2542" s="310" t="s">
        <v>290</v>
      </c>
      <c r="W2542" s="310" t="s">
        <v>7128</v>
      </c>
      <c r="X2542" s="310" t="s">
        <v>7129</v>
      </c>
      <c r="Y2542" s="310" t="s">
        <v>2608</v>
      </c>
    </row>
    <row r="2543" spans="22:25" x14ac:dyDescent="0.25">
      <c r="V2543" s="310" t="s">
        <v>290</v>
      </c>
      <c r="W2543" s="310" t="s">
        <v>7130</v>
      </c>
      <c r="X2543" s="310" t="s">
        <v>7131</v>
      </c>
      <c r="Y2543" s="310" t="s">
        <v>2608</v>
      </c>
    </row>
    <row r="2544" spans="22:25" x14ac:dyDescent="0.25">
      <c r="V2544" s="310" t="s">
        <v>290</v>
      </c>
      <c r="W2544" s="310" t="s">
        <v>7132</v>
      </c>
      <c r="X2544" s="310" t="s">
        <v>7133</v>
      </c>
      <c r="Y2544" s="310" t="s">
        <v>2608</v>
      </c>
    </row>
    <row r="2545" spans="22:25" x14ac:dyDescent="0.25">
      <c r="V2545" s="310" t="s">
        <v>290</v>
      </c>
      <c r="W2545" s="310" t="s">
        <v>7134</v>
      </c>
      <c r="X2545" s="310" t="s">
        <v>7135</v>
      </c>
      <c r="Y2545" s="310" t="s">
        <v>2608</v>
      </c>
    </row>
    <row r="2546" spans="22:25" x14ac:dyDescent="0.25">
      <c r="V2546" s="310" t="s">
        <v>290</v>
      </c>
      <c r="W2546" s="310" t="s">
        <v>7136</v>
      </c>
      <c r="X2546" s="310" t="s">
        <v>7137</v>
      </c>
      <c r="Y2546" s="310" t="s">
        <v>4750</v>
      </c>
    </row>
    <row r="2547" spans="22:25" x14ac:dyDescent="0.25">
      <c r="V2547" s="310" t="s">
        <v>290</v>
      </c>
      <c r="W2547" s="310" t="s">
        <v>7138</v>
      </c>
      <c r="X2547" s="310" t="s">
        <v>7139</v>
      </c>
      <c r="Y2547" s="310" t="s">
        <v>2608</v>
      </c>
    </row>
    <row r="2548" spans="22:25" x14ac:dyDescent="0.25">
      <c r="V2548" s="310" t="s">
        <v>290</v>
      </c>
      <c r="W2548" s="310" t="s">
        <v>7140</v>
      </c>
      <c r="X2548" s="310" t="s">
        <v>7141</v>
      </c>
      <c r="Y2548" s="310" t="s">
        <v>2608</v>
      </c>
    </row>
    <row r="2549" spans="22:25" x14ac:dyDescent="0.25">
      <c r="V2549" s="310" t="s">
        <v>290</v>
      </c>
      <c r="W2549" s="310" t="s">
        <v>3206</v>
      </c>
      <c r="X2549" s="310" t="s">
        <v>7142</v>
      </c>
      <c r="Y2549" s="310" t="s">
        <v>2608</v>
      </c>
    </row>
    <row r="2550" spans="22:25" x14ac:dyDescent="0.25">
      <c r="V2550" s="310" t="s">
        <v>290</v>
      </c>
      <c r="W2550" s="310" t="s">
        <v>7143</v>
      </c>
      <c r="X2550" s="310" t="s">
        <v>7144</v>
      </c>
      <c r="Y2550" s="310" t="s">
        <v>2608</v>
      </c>
    </row>
    <row r="2551" spans="22:25" x14ac:dyDescent="0.25">
      <c r="V2551" s="310" t="s">
        <v>290</v>
      </c>
      <c r="W2551" s="310" t="s">
        <v>7145</v>
      </c>
      <c r="X2551" s="310" t="s">
        <v>7146</v>
      </c>
      <c r="Y2551" s="310" t="s">
        <v>2608</v>
      </c>
    </row>
    <row r="2552" spans="22:25" x14ac:dyDescent="0.25">
      <c r="V2552" s="310" t="s">
        <v>290</v>
      </c>
      <c r="W2552" s="310" t="s">
        <v>7147</v>
      </c>
      <c r="X2552" s="310" t="s">
        <v>7148</v>
      </c>
      <c r="Y2552" s="310" t="s">
        <v>2608</v>
      </c>
    </row>
    <row r="2553" spans="22:25" x14ac:dyDescent="0.25">
      <c r="V2553" s="310" t="s">
        <v>290</v>
      </c>
      <c r="W2553" s="310" t="s">
        <v>2719</v>
      </c>
      <c r="X2553" s="310" t="s">
        <v>7149</v>
      </c>
      <c r="Y2553" s="310" t="s">
        <v>2608</v>
      </c>
    </row>
    <row r="2554" spans="22:25" x14ac:dyDescent="0.25">
      <c r="V2554" s="310" t="s">
        <v>290</v>
      </c>
      <c r="W2554" s="310" t="s">
        <v>7150</v>
      </c>
      <c r="X2554" s="310" t="s">
        <v>7151</v>
      </c>
      <c r="Y2554" s="310" t="s">
        <v>2608</v>
      </c>
    </row>
    <row r="2555" spans="22:25" x14ac:dyDescent="0.25">
      <c r="V2555" s="310" t="s">
        <v>290</v>
      </c>
      <c r="W2555" s="310" t="s">
        <v>7152</v>
      </c>
      <c r="X2555" s="310" t="s">
        <v>7153</v>
      </c>
      <c r="Y2555" s="310" t="s">
        <v>2608</v>
      </c>
    </row>
    <row r="2556" spans="22:25" x14ac:dyDescent="0.25">
      <c r="V2556" s="310" t="s">
        <v>290</v>
      </c>
      <c r="W2556" s="310" t="s">
        <v>7154</v>
      </c>
      <c r="X2556" s="310" t="s">
        <v>7155</v>
      </c>
      <c r="Y2556" s="310" t="s">
        <v>2608</v>
      </c>
    </row>
    <row r="2557" spans="22:25" x14ac:dyDescent="0.25">
      <c r="V2557" s="310" t="s">
        <v>290</v>
      </c>
      <c r="W2557" s="310" t="s">
        <v>7156</v>
      </c>
      <c r="X2557" s="310" t="s">
        <v>7157</v>
      </c>
      <c r="Y2557" s="310" t="s">
        <v>4750</v>
      </c>
    </row>
    <row r="2558" spans="22:25" x14ac:dyDescent="0.25">
      <c r="V2558" s="310" t="s">
        <v>290</v>
      </c>
      <c r="W2558" s="310" t="s">
        <v>7158</v>
      </c>
      <c r="X2558" s="310" t="s">
        <v>7159</v>
      </c>
      <c r="Y2558" s="310" t="s">
        <v>4750</v>
      </c>
    </row>
    <row r="2559" spans="22:25" x14ac:dyDescent="0.25">
      <c r="V2559" s="310" t="s">
        <v>290</v>
      </c>
      <c r="W2559" s="310" t="s">
        <v>7160</v>
      </c>
      <c r="X2559" s="310" t="s">
        <v>7161</v>
      </c>
      <c r="Y2559" s="310" t="s">
        <v>4750</v>
      </c>
    </row>
    <row r="2560" spans="22:25" x14ac:dyDescent="0.25">
      <c r="V2560" s="310" t="s">
        <v>290</v>
      </c>
      <c r="W2560" s="310" t="s">
        <v>7162</v>
      </c>
      <c r="X2560" s="310" t="s">
        <v>7163</v>
      </c>
      <c r="Y2560" s="310" t="s">
        <v>4750</v>
      </c>
    </row>
    <row r="2561" spans="22:25" x14ac:dyDescent="0.25">
      <c r="V2561" s="310" t="s">
        <v>290</v>
      </c>
      <c r="W2561" s="310" t="s">
        <v>4136</v>
      </c>
      <c r="X2561" s="310" t="s">
        <v>7164</v>
      </c>
      <c r="Y2561" s="310" t="s">
        <v>2608</v>
      </c>
    </row>
    <row r="2562" spans="22:25" x14ac:dyDescent="0.25">
      <c r="V2562" s="310" t="s">
        <v>290</v>
      </c>
      <c r="W2562" s="310" t="s">
        <v>7165</v>
      </c>
      <c r="X2562" s="310" t="s">
        <v>7166</v>
      </c>
      <c r="Y2562" s="310" t="s">
        <v>2608</v>
      </c>
    </row>
    <row r="2563" spans="22:25" x14ac:dyDescent="0.25">
      <c r="V2563" s="310" t="s">
        <v>290</v>
      </c>
      <c r="W2563" s="310" t="s">
        <v>4148</v>
      </c>
      <c r="X2563" s="310" t="s">
        <v>7167</v>
      </c>
      <c r="Y2563" s="310" t="s">
        <v>2608</v>
      </c>
    </row>
    <row r="2564" spans="22:25" x14ac:dyDescent="0.25">
      <c r="V2564" s="310" t="s">
        <v>290</v>
      </c>
      <c r="W2564" s="310" t="s">
        <v>7168</v>
      </c>
      <c r="X2564" s="310" t="s">
        <v>7169</v>
      </c>
      <c r="Y2564" s="310" t="s">
        <v>2608</v>
      </c>
    </row>
    <row r="2565" spans="22:25" x14ac:dyDescent="0.25">
      <c r="V2565" s="310" t="s">
        <v>290</v>
      </c>
      <c r="W2565" s="310" t="s">
        <v>4157</v>
      </c>
      <c r="X2565" s="310" t="s">
        <v>7170</v>
      </c>
      <c r="Y2565" s="310" t="s">
        <v>2608</v>
      </c>
    </row>
    <row r="2566" spans="22:25" x14ac:dyDescent="0.25">
      <c r="V2566" s="310" t="s">
        <v>290</v>
      </c>
      <c r="W2566" s="310" t="s">
        <v>7171</v>
      </c>
      <c r="X2566" s="310" t="s">
        <v>7172</v>
      </c>
      <c r="Y2566" s="310" t="s">
        <v>4750</v>
      </c>
    </row>
    <row r="2567" spans="22:25" x14ac:dyDescent="0.25">
      <c r="V2567" s="310" t="s">
        <v>290</v>
      </c>
      <c r="W2567" s="310" t="s">
        <v>7173</v>
      </c>
      <c r="X2567" s="310" t="s">
        <v>7174</v>
      </c>
      <c r="Y2567" s="310" t="s">
        <v>4750</v>
      </c>
    </row>
    <row r="2568" spans="22:25" x14ac:dyDescent="0.25">
      <c r="V2568" s="310" t="s">
        <v>290</v>
      </c>
      <c r="W2568" s="310" t="s">
        <v>7175</v>
      </c>
      <c r="X2568" s="310" t="s">
        <v>7176</v>
      </c>
      <c r="Y2568" s="310" t="s">
        <v>2608</v>
      </c>
    </row>
    <row r="2569" spans="22:25" x14ac:dyDescent="0.25">
      <c r="V2569" s="310" t="s">
        <v>290</v>
      </c>
      <c r="W2569" s="310" t="s">
        <v>3623</v>
      </c>
      <c r="X2569" s="310" t="s">
        <v>7177</v>
      </c>
      <c r="Y2569" s="310" t="s">
        <v>4750</v>
      </c>
    </row>
    <row r="2570" spans="22:25" x14ac:dyDescent="0.25">
      <c r="V2570" s="310" t="s">
        <v>290</v>
      </c>
      <c r="W2570" s="310" t="s">
        <v>7178</v>
      </c>
      <c r="X2570" s="310" t="s">
        <v>7179</v>
      </c>
      <c r="Y2570" s="310" t="s">
        <v>2608</v>
      </c>
    </row>
    <row r="2571" spans="22:25" x14ac:dyDescent="0.25">
      <c r="V2571" s="310" t="s">
        <v>290</v>
      </c>
      <c r="W2571" s="310" t="s">
        <v>7180</v>
      </c>
      <c r="X2571" s="310" t="s">
        <v>7181</v>
      </c>
      <c r="Y2571" s="310" t="s">
        <v>2608</v>
      </c>
    </row>
    <row r="2572" spans="22:25" x14ac:dyDescent="0.25">
      <c r="V2572" s="310" t="s">
        <v>290</v>
      </c>
      <c r="W2572" s="310" t="s">
        <v>7182</v>
      </c>
      <c r="X2572" s="310" t="s">
        <v>7183</v>
      </c>
      <c r="Y2572" s="310" t="s">
        <v>2608</v>
      </c>
    </row>
    <row r="2573" spans="22:25" x14ac:dyDescent="0.25">
      <c r="V2573" s="310" t="s">
        <v>290</v>
      </c>
      <c r="W2573" s="310" t="s">
        <v>7184</v>
      </c>
      <c r="X2573" s="310" t="s">
        <v>7185</v>
      </c>
      <c r="Y2573" s="310" t="s">
        <v>4750</v>
      </c>
    </row>
    <row r="2574" spans="22:25" x14ac:dyDescent="0.25">
      <c r="V2574" s="310" t="s">
        <v>290</v>
      </c>
      <c r="W2574" s="310" t="s">
        <v>7186</v>
      </c>
      <c r="X2574" s="310" t="s">
        <v>7187</v>
      </c>
      <c r="Y2574" s="310" t="s">
        <v>4750</v>
      </c>
    </row>
    <row r="2575" spans="22:25" x14ac:dyDescent="0.25">
      <c r="V2575" s="310" t="s">
        <v>290</v>
      </c>
      <c r="W2575" s="310" t="s">
        <v>7188</v>
      </c>
      <c r="X2575" s="310" t="s">
        <v>7189</v>
      </c>
      <c r="Y2575" s="310" t="s">
        <v>2608</v>
      </c>
    </row>
    <row r="2576" spans="22:25" x14ac:dyDescent="0.25">
      <c r="V2576" s="310" t="s">
        <v>290</v>
      </c>
      <c r="W2576" s="310" t="s">
        <v>7190</v>
      </c>
      <c r="X2576" s="310" t="s">
        <v>7191</v>
      </c>
      <c r="Y2576" s="310" t="s">
        <v>2608</v>
      </c>
    </row>
    <row r="2577" spans="22:25" x14ac:dyDescent="0.25">
      <c r="V2577" s="310" t="s">
        <v>290</v>
      </c>
      <c r="W2577" s="310" t="s">
        <v>3685</v>
      </c>
      <c r="X2577" s="310" t="s">
        <v>7192</v>
      </c>
      <c r="Y2577" s="310" t="s">
        <v>2608</v>
      </c>
    </row>
    <row r="2578" spans="22:25" x14ac:dyDescent="0.25">
      <c r="V2578" s="310" t="s">
        <v>290</v>
      </c>
      <c r="W2578" s="310" t="s">
        <v>7193</v>
      </c>
      <c r="X2578" s="310" t="s">
        <v>7194</v>
      </c>
      <c r="Y2578" s="310" t="s">
        <v>2608</v>
      </c>
    </row>
    <row r="2579" spans="22:25" x14ac:dyDescent="0.25">
      <c r="V2579" s="310" t="s">
        <v>290</v>
      </c>
      <c r="W2579" s="310" t="s">
        <v>7195</v>
      </c>
      <c r="X2579" s="310" t="s">
        <v>7196</v>
      </c>
      <c r="Y2579" s="310" t="s">
        <v>2608</v>
      </c>
    </row>
    <row r="2580" spans="22:25" x14ac:dyDescent="0.25">
      <c r="V2580" s="310" t="s">
        <v>290</v>
      </c>
      <c r="W2580" s="310" t="s">
        <v>7197</v>
      </c>
      <c r="X2580" s="310" t="s">
        <v>7198</v>
      </c>
      <c r="Y2580" s="310" t="s">
        <v>4750</v>
      </c>
    </row>
    <row r="2581" spans="22:25" x14ac:dyDescent="0.25">
      <c r="V2581" s="310" t="s">
        <v>290</v>
      </c>
      <c r="W2581" s="310" t="s">
        <v>7199</v>
      </c>
      <c r="X2581" s="310" t="s">
        <v>7200</v>
      </c>
      <c r="Y2581" s="310" t="s">
        <v>2608</v>
      </c>
    </row>
    <row r="2582" spans="22:25" x14ac:dyDescent="0.25">
      <c r="V2582" s="310" t="s">
        <v>290</v>
      </c>
      <c r="W2582" s="310" t="s">
        <v>7201</v>
      </c>
      <c r="X2582" s="310" t="s">
        <v>7202</v>
      </c>
      <c r="Y2582" s="310" t="s">
        <v>4750</v>
      </c>
    </row>
    <row r="2583" spans="22:25" x14ac:dyDescent="0.25">
      <c r="V2583" s="310" t="s">
        <v>290</v>
      </c>
      <c r="W2583" s="310" t="s">
        <v>7203</v>
      </c>
      <c r="X2583" s="310" t="s">
        <v>7204</v>
      </c>
      <c r="Y2583" s="310" t="s">
        <v>2608</v>
      </c>
    </row>
    <row r="2584" spans="22:25" x14ac:dyDescent="0.25">
      <c r="V2584" s="310" t="s">
        <v>290</v>
      </c>
      <c r="W2584" s="310" t="s">
        <v>7205</v>
      </c>
      <c r="X2584" s="310" t="s">
        <v>7206</v>
      </c>
      <c r="Y2584" s="310" t="s">
        <v>2608</v>
      </c>
    </row>
    <row r="2585" spans="22:25" x14ac:dyDescent="0.25">
      <c r="V2585" s="310" t="s">
        <v>292</v>
      </c>
      <c r="W2585" s="310" t="s">
        <v>59</v>
      </c>
      <c r="X2585" s="310" t="s">
        <v>7207</v>
      </c>
      <c r="Y2585" s="310" t="s">
        <v>7208</v>
      </c>
    </row>
    <row r="2586" spans="22:25" x14ac:dyDescent="0.25">
      <c r="V2586" s="310" t="s">
        <v>292</v>
      </c>
      <c r="W2586" s="310" t="s">
        <v>63</v>
      </c>
      <c r="X2586" s="310" t="s">
        <v>7209</v>
      </c>
      <c r="Y2586" s="310" t="s">
        <v>7208</v>
      </c>
    </row>
    <row r="2587" spans="22:25" x14ac:dyDescent="0.25">
      <c r="V2587" s="310" t="s">
        <v>292</v>
      </c>
      <c r="W2587" s="310" t="s">
        <v>87</v>
      </c>
      <c r="X2587" s="310" t="s">
        <v>7210</v>
      </c>
      <c r="Y2587" s="310" t="s">
        <v>7208</v>
      </c>
    </row>
    <row r="2588" spans="22:25" x14ac:dyDescent="0.25">
      <c r="V2588" s="310" t="s">
        <v>292</v>
      </c>
      <c r="W2588" s="310" t="s">
        <v>94</v>
      </c>
      <c r="X2588" s="310" t="s">
        <v>7211</v>
      </c>
      <c r="Y2588" s="310" t="s">
        <v>7208</v>
      </c>
    </row>
    <row r="2589" spans="22:25" x14ac:dyDescent="0.25">
      <c r="V2589" s="310" t="s">
        <v>292</v>
      </c>
      <c r="W2589" s="310" t="s">
        <v>241</v>
      </c>
      <c r="X2589" s="310" t="s">
        <v>7212</v>
      </c>
      <c r="Y2589" s="310" t="s">
        <v>7208</v>
      </c>
    </row>
    <row r="2590" spans="22:25" x14ac:dyDescent="0.25">
      <c r="V2590" s="310" t="s">
        <v>292</v>
      </c>
      <c r="W2590" s="310" t="s">
        <v>268</v>
      </c>
      <c r="X2590" s="310" t="s">
        <v>7213</v>
      </c>
      <c r="Y2590" s="310" t="s">
        <v>7208</v>
      </c>
    </row>
    <row r="2591" spans="22:25" x14ac:dyDescent="0.25">
      <c r="V2591" s="310" t="s">
        <v>292</v>
      </c>
      <c r="W2591" s="310" t="s">
        <v>290</v>
      </c>
      <c r="X2591" s="310" t="s">
        <v>7214</v>
      </c>
      <c r="Y2591" s="310" t="s">
        <v>7208</v>
      </c>
    </row>
    <row r="2592" spans="22:25" x14ac:dyDescent="0.25">
      <c r="V2592" s="310" t="s">
        <v>292</v>
      </c>
      <c r="W2592" s="310" t="s">
        <v>292</v>
      </c>
      <c r="X2592" s="310" t="s">
        <v>7215</v>
      </c>
      <c r="Y2592" s="310" t="s">
        <v>7208</v>
      </c>
    </row>
    <row r="2593" spans="22:25" x14ac:dyDescent="0.25">
      <c r="V2593" s="310" t="s">
        <v>292</v>
      </c>
      <c r="W2593" s="310" t="s">
        <v>300</v>
      </c>
      <c r="X2593" s="310" t="s">
        <v>7216</v>
      </c>
      <c r="Y2593" s="310" t="s">
        <v>7208</v>
      </c>
    </row>
    <row r="2594" spans="22:25" x14ac:dyDescent="0.25">
      <c r="V2594" s="310" t="s">
        <v>292</v>
      </c>
      <c r="W2594" s="310" t="s">
        <v>312</v>
      </c>
      <c r="X2594" s="310" t="s">
        <v>7217</v>
      </c>
      <c r="Y2594" s="310" t="s">
        <v>7208</v>
      </c>
    </row>
    <row r="2595" spans="22:25" x14ac:dyDescent="0.25">
      <c r="V2595" s="310" t="s">
        <v>292</v>
      </c>
      <c r="W2595" s="310" t="s">
        <v>324</v>
      </c>
      <c r="X2595" s="310" t="s">
        <v>7218</v>
      </c>
      <c r="Y2595" s="310" t="s">
        <v>7208</v>
      </c>
    </row>
    <row r="2596" spans="22:25" x14ac:dyDescent="0.25">
      <c r="V2596" s="310" t="s">
        <v>292</v>
      </c>
      <c r="W2596" s="310" t="s">
        <v>369</v>
      </c>
      <c r="X2596" s="310" t="s">
        <v>7219</v>
      </c>
      <c r="Y2596" s="310" t="s">
        <v>7208</v>
      </c>
    </row>
    <row r="2597" spans="22:25" x14ac:dyDescent="0.25">
      <c r="V2597" s="310" t="s">
        <v>292</v>
      </c>
      <c r="W2597" s="310" t="s">
        <v>407</v>
      </c>
      <c r="X2597" s="310" t="s">
        <v>7220</v>
      </c>
      <c r="Y2597" s="310" t="s">
        <v>7208</v>
      </c>
    </row>
    <row r="2598" spans="22:25" x14ac:dyDescent="0.25">
      <c r="V2598" s="310" t="s">
        <v>292</v>
      </c>
      <c r="W2598" s="310" t="s">
        <v>427</v>
      </c>
      <c r="X2598" s="310" t="s">
        <v>7221</v>
      </c>
      <c r="Y2598" s="310" t="s">
        <v>7208</v>
      </c>
    </row>
    <row r="2599" spans="22:25" x14ac:dyDescent="0.25">
      <c r="V2599" s="310" t="s">
        <v>292</v>
      </c>
      <c r="W2599" s="310" t="s">
        <v>4591</v>
      </c>
      <c r="X2599" s="310" t="s">
        <v>7222</v>
      </c>
      <c r="Y2599" s="310" t="s">
        <v>7208</v>
      </c>
    </row>
    <row r="2600" spans="22:25" x14ac:dyDescent="0.25">
      <c r="V2600" s="310" t="s">
        <v>292</v>
      </c>
      <c r="W2600" s="310" t="s">
        <v>429</v>
      </c>
      <c r="X2600" s="310" t="s">
        <v>7223</v>
      </c>
      <c r="Y2600" s="310" t="s">
        <v>7208</v>
      </c>
    </row>
    <row r="2601" spans="22:25" x14ac:dyDescent="0.25">
      <c r="V2601" s="310" t="s">
        <v>292</v>
      </c>
      <c r="W2601" s="310" t="s">
        <v>6478</v>
      </c>
      <c r="X2601" s="310" t="s">
        <v>7224</v>
      </c>
      <c r="Y2601" s="310" t="s">
        <v>7208</v>
      </c>
    </row>
    <row r="2602" spans="22:25" x14ac:dyDescent="0.25">
      <c r="V2602" s="310" t="s">
        <v>294</v>
      </c>
      <c r="W2602" s="310" t="s">
        <v>2582</v>
      </c>
      <c r="X2602" s="310" t="s">
        <v>7225</v>
      </c>
      <c r="Y2602" s="310" t="s">
        <v>3824</v>
      </c>
    </row>
    <row r="2603" spans="22:25" x14ac:dyDescent="0.25">
      <c r="V2603" s="310" t="s">
        <v>294</v>
      </c>
      <c r="W2603" s="310" t="s">
        <v>43</v>
      </c>
      <c r="X2603" s="310" t="s">
        <v>7226</v>
      </c>
      <c r="Y2603" s="310" t="s">
        <v>1481</v>
      </c>
    </row>
    <row r="2604" spans="22:25" x14ac:dyDescent="0.25">
      <c r="V2604" s="310" t="s">
        <v>294</v>
      </c>
      <c r="W2604" s="310" t="s">
        <v>33</v>
      </c>
      <c r="X2604" s="310" t="s">
        <v>7227</v>
      </c>
      <c r="Y2604" s="310" t="s">
        <v>1481</v>
      </c>
    </row>
    <row r="2605" spans="22:25" x14ac:dyDescent="0.25">
      <c r="V2605" s="310" t="s">
        <v>294</v>
      </c>
      <c r="W2605" s="310" t="s">
        <v>46</v>
      </c>
      <c r="X2605" s="310" t="s">
        <v>7228</v>
      </c>
      <c r="Y2605" s="310" t="s">
        <v>3824</v>
      </c>
    </row>
    <row r="2606" spans="22:25" x14ac:dyDescent="0.25">
      <c r="V2606" s="310" t="s">
        <v>294</v>
      </c>
      <c r="W2606" s="310" t="s">
        <v>31</v>
      </c>
      <c r="X2606" s="310" t="s">
        <v>7229</v>
      </c>
      <c r="Y2606" s="310" t="s">
        <v>3824</v>
      </c>
    </row>
    <row r="2607" spans="22:25" x14ac:dyDescent="0.25">
      <c r="V2607" s="310" t="s">
        <v>294</v>
      </c>
      <c r="W2607" s="310" t="s">
        <v>54</v>
      </c>
      <c r="X2607" s="310" t="s">
        <v>7230</v>
      </c>
      <c r="Y2607" s="310" t="s">
        <v>3824</v>
      </c>
    </row>
    <row r="2608" spans="22:25" x14ac:dyDescent="0.25">
      <c r="V2608" s="310" t="s">
        <v>294</v>
      </c>
      <c r="W2608" s="310" t="s">
        <v>59</v>
      </c>
      <c r="X2608" s="310" t="s">
        <v>7231</v>
      </c>
      <c r="Y2608" s="310" t="s">
        <v>3824</v>
      </c>
    </row>
    <row r="2609" spans="22:25" x14ac:dyDescent="0.25">
      <c r="V2609" s="310" t="s">
        <v>294</v>
      </c>
      <c r="W2609" s="310" t="s">
        <v>53</v>
      </c>
      <c r="X2609" s="310" t="s">
        <v>7232</v>
      </c>
      <c r="Y2609" s="310" t="s">
        <v>3824</v>
      </c>
    </row>
    <row r="2610" spans="22:25" x14ac:dyDescent="0.25">
      <c r="V2610" s="310" t="s">
        <v>294</v>
      </c>
      <c r="W2610" s="310" t="s">
        <v>68</v>
      </c>
      <c r="X2610" s="310" t="s">
        <v>7233</v>
      </c>
      <c r="Y2610" s="310" t="s">
        <v>3824</v>
      </c>
    </row>
    <row r="2611" spans="22:25" x14ac:dyDescent="0.25">
      <c r="V2611" s="310" t="s">
        <v>294</v>
      </c>
      <c r="W2611" s="310" t="s">
        <v>3248</v>
      </c>
      <c r="X2611" s="310" t="s">
        <v>7234</v>
      </c>
      <c r="Y2611" s="310" t="s">
        <v>3824</v>
      </c>
    </row>
    <row r="2612" spans="22:25" x14ac:dyDescent="0.25">
      <c r="V2612" s="310" t="s">
        <v>294</v>
      </c>
      <c r="W2612" s="310" t="s">
        <v>539</v>
      </c>
      <c r="X2612" s="310" t="s">
        <v>7235</v>
      </c>
      <c r="Y2612" s="310" t="s">
        <v>3824</v>
      </c>
    </row>
    <row r="2613" spans="22:25" x14ac:dyDescent="0.25">
      <c r="V2613" s="310" t="s">
        <v>294</v>
      </c>
      <c r="W2613" s="310" t="s">
        <v>71</v>
      </c>
      <c r="X2613" s="310" t="s">
        <v>7236</v>
      </c>
      <c r="Y2613" s="310" t="s">
        <v>1481</v>
      </c>
    </row>
    <row r="2614" spans="22:25" x14ac:dyDescent="0.25">
      <c r="V2614" s="310" t="s">
        <v>294</v>
      </c>
      <c r="W2614" s="310" t="s">
        <v>78</v>
      </c>
      <c r="X2614" s="310" t="s">
        <v>7237</v>
      </c>
      <c r="Y2614" s="310" t="s">
        <v>3824</v>
      </c>
    </row>
    <row r="2615" spans="22:25" x14ac:dyDescent="0.25">
      <c r="V2615" s="310" t="s">
        <v>294</v>
      </c>
      <c r="W2615" s="310" t="s">
        <v>7050</v>
      </c>
      <c r="X2615" s="310" t="s">
        <v>7238</v>
      </c>
      <c r="Y2615" s="310" t="s">
        <v>3824</v>
      </c>
    </row>
    <row r="2616" spans="22:25" x14ac:dyDescent="0.25">
      <c r="V2616" s="310" t="s">
        <v>294</v>
      </c>
      <c r="W2616" s="310" t="s">
        <v>2580</v>
      </c>
      <c r="X2616" s="310" t="s">
        <v>7239</v>
      </c>
      <c r="Y2616" s="310" t="s">
        <v>3824</v>
      </c>
    </row>
    <row r="2617" spans="22:25" x14ac:dyDescent="0.25">
      <c r="V2617" s="310" t="s">
        <v>294</v>
      </c>
      <c r="W2617" s="310" t="s">
        <v>7240</v>
      </c>
      <c r="X2617" s="310" t="s">
        <v>7241</v>
      </c>
      <c r="Y2617" s="310" t="s">
        <v>3824</v>
      </c>
    </row>
    <row r="2618" spans="22:25" x14ac:dyDescent="0.25">
      <c r="V2618" s="310" t="s">
        <v>294</v>
      </c>
      <c r="W2618" s="310" t="s">
        <v>5942</v>
      </c>
      <c r="X2618" s="310" t="s">
        <v>7242</v>
      </c>
      <c r="Y2618" s="310" t="s">
        <v>3824</v>
      </c>
    </row>
    <row r="2619" spans="22:25" x14ac:dyDescent="0.25">
      <c r="V2619" s="310" t="s">
        <v>294</v>
      </c>
      <c r="W2619" s="310" t="s">
        <v>544</v>
      </c>
      <c r="X2619" s="310" t="s">
        <v>7243</v>
      </c>
      <c r="Y2619" s="310" t="s">
        <v>3824</v>
      </c>
    </row>
    <row r="2620" spans="22:25" ht="45" x14ac:dyDescent="0.25">
      <c r="V2620" s="310" t="s">
        <v>294</v>
      </c>
      <c r="W2620" s="310" t="s">
        <v>94</v>
      </c>
      <c r="X2620" s="314" t="s">
        <v>7244</v>
      </c>
      <c r="Y2620" s="310" t="s">
        <v>7245</v>
      </c>
    </row>
    <row r="2621" spans="22:25" x14ac:dyDescent="0.25">
      <c r="V2621" s="310" t="s">
        <v>294</v>
      </c>
      <c r="W2621" s="310" t="s">
        <v>101</v>
      </c>
      <c r="X2621" s="310" t="s">
        <v>7246</v>
      </c>
      <c r="Y2621" s="310" t="s">
        <v>3824</v>
      </c>
    </row>
    <row r="2622" spans="22:25" x14ac:dyDescent="0.25">
      <c r="V2622" s="310" t="s">
        <v>294</v>
      </c>
      <c r="W2622" s="310" t="s">
        <v>4632</v>
      </c>
      <c r="X2622" s="310" t="s">
        <v>7247</v>
      </c>
      <c r="Y2622" s="310" t="s">
        <v>3824</v>
      </c>
    </row>
    <row r="2623" spans="22:25" x14ac:dyDescent="0.25">
      <c r="V2623" s="310" t="s">
        <v>294</v>
      </c>
      <c r="W2623" s="310" t="s">
        <v>557</v>
      </c>
      <c r="X2623" s="310" t="s">
        <v>7248</v>
      </c>
      <c r="Y2623" s="310" t="s">
        <v>3824</v>
      </c>
    </row>
    <row r="2624" spans="22:25" x14ac:dyDescent="0.25">
      <c r="V2624" s="310" t="s">
        <v>294</v>
      </c>
      <c r="W2624" s="310" t="s">
        <v>5278</v>
      </c>
      <c r="X2624" s="310" t="s">
        <v>7249</v>
      </c>
      <c r="Y2624" s="310" t="s">
        <v>3824</v>
      </c>
    </row>
    <row r="2625" spans="22:25" x14ac:dyDescent="0.25">
      <c r="V2625" s="310" t="s">
        <v>294</v>
      </c>
      <c r="W2625" s="310" t="s">
        <v>346</v>
      </c>
      <c r="X2625" s="310" t="s">
        <v>7250</v>
      </c>
      <c r="Y2625" s="310" t="s">
        <v>3824</v>
      </c>
    </row>
    <row r="2626" spans="22:25" x14ac:dyDescent="0.25">
      <c r="V2626" s="310" t="s">
        <v>294</v>
      </c>
      <c r="W2626" s="310" t="s">
        <v>6094</v>
      </c>
      <c r="X2626" s="310" t="s">
        <v>7251</v>
      </c>
      <c r="Y2626" s="310" t="s">
        <v>3824</v>
      </c>
    </row>
    <row r="2627" spans="22:25" x14ac:dyDescent="0.25">
      <c r="V2627" s="310" t="s">
        <v>294</v>
      </c>
      <c r="W2627" s="310" t="s">
        <v>614</v>
      </c>
      <c r="X2627" s="310" t="s">
        <v>7252</v>
      </c>
      <c r="Y2627" s="310" t="s">
        <v>3824</v>
      </c>
    </row>
    <row r="2628" spans="22:25" x14ac:dyDescent="0.25">
      <c r="V2628" s="310" t="s">
        <v>294</v>
      </c>
      <c r="W2628" s="310" t="s">
        <v>391</v>
      </c>
      <c r="X2628" s="310" t="s">
        <v>7253</v>
      </c>
      <c r="Y2628" s="310" t="s">
        <v>3824</v>
      </c>
    </row>
    <row r="2629" spans="22:25" x14ac:dyDescent="0.25">
      <c r="V2629" s="310" t="s">
        <v>294</v>
      </c>
      <c r="W2629" s="310" t="s">
        <v>621</v>
      </c>
      <c r="X2629" s="310" t="s">
        <v>7254</v>
      </c>
      <c r="Y2629" s="310" t="s">
        <v>3824</v>
      </c>
    </row>
    <row r="2630" spans="22:25" x14ac:dyDescent="0.25">
      <c r="V2630" s="310" t="s">
        <v>294</v>
      </c>
      <c r="W2630" s="310" t="s">
        <v>407</v>
      </c>
      <c r="X2630" s="310" t="s">
        <v>7255</v>
      </c>
      <c r="Y2630" s="310" t="s">
        <v>3824</v>
      </c>
    </row>
    <row r="2631" spans="22:25" x14ac:dyDescent="0.25">
      <c r="V2631" s="310" t="s">
        <v>294</v>
      </c>
      <c r="W2631" s="310" t="s">
        <v>415</v>
      </c>
      <c r="X2631" s="310" t="s">
        <v>7256</v>
      </c>
      <c r="Y2631" s="310" t="s">
        <v>3824</v>
      </c>
    </row>
    <row r="2632" spans="22:25" x14ac:dyDescent="0.25">
      <c r="V2632" s="310" t="s">
        <v>294</v>
      </c>
      <c r="W2632" s="310" t="s">
        <v>425</v>
      </c>
      <c r="X2632" s="310" t="s">
        <v>7257</v>
      </c>
      <c r="Y2632" s="310" t="s">
        <v>7258</v>
      </c>
    </row>
    <row r="2633" spans="22:25" x14ac:dyDescent="0.25">
      <c r="V2633" s="310" t="s">
        <v>294</v>
      </c>
      <c r="W2633" s="310" t="s">
        <v>427</v>
      </c>
      <c r="X2633" s="310" t="s">
        <v>7259</v>
      </c>
      <c r="Y2633" s="310" t="s">
        <v>3824</v>
      </c>
    </row>
    <row r="2634" spans="22:25" x14ac:dyDescent="0.25">
      <c r="V2634" s="310" t="s">
        <v>294</v>
      </c>
      <c r="W2634" s="310" t="s">
        <v>431</v>
      </c>
      <c r="X2634" s="310" t="s">
        <v>7260</v>
      </c>
      <c r="Y2634" s="310" t="s">
        <v>3824</v>
      </c>
    </row>
    <row r="2635" spans="22:25" x14ac:dyDescent="0.25">
      <c r="V2635" s="310" t="s">
        <v>294</v>
      </c>
      <c r="W2635" s="310" t="s">
        <v>81</v>
      </c>
      <c r="X2635" s="310" t="s">
        <v>7261</v>
      </c>
      <c r="Y2635" s="310" t="s">
        <v>3824</v>
      </c>
    </row>
    <row r="2636" spans="22:25" x14ac:dyDescent="0.25">
      <c r="V2636" s="310" t="s">
        <v>294</v>
      </c>
      <c r="W2636" s="310" t="s">
        <v>4857</v>
      </c>
      <c r="X2636" s="310" t="s">
        <v>7262</v>
      </c>
      <c r="Y2636" s="310" t="s">
        <v>3824</v>
      </c>
    </row>
    <row r="2637" spans="22:25" x14ac:dyDescent="0.25">
      <c r="V2637" s="310" t="s">
        <v>294</v>
      </c>
      <c r="W2637" s="310" t="s">
        <v>4421</v>
      </c>
      <c r="X2637" s="310" t="s">
        <v>7263</v>
      </c>
      <c r="Y2637" s="310" t="s">
        <v>3824</v>
      </c>
    </row>
    <row r="2638" spans="22:25" x14ac:dyDescent="0.25">
      <c r="V2638" s="310" t="s">
        <v>294</v>
      </c>
      <c r="W2638" s="310" t="s">
        <v>7264</v>
      </c>
      <c r="X2638" s="310" t="s">
        <v>7265</v>
      </c>
      <c r="Y2638" s="310" t="s">
        <v>3824</v>
      </c>
    </row>
    <row r="2639" spans="22:25" x14ac:dyDescent="0.25">
      <c r="V2639" s="310" t="s">
        <v>296</v>
      </c>
      <c r="W2639" s="310">
        <v>1</v>
      </c>
      <c r="X2639" s="310" t="s">
        <v>7266</v>
      </c>
      <c r="Y2639" s="310" t="s">
        <v>3376</v>
      </c>
    </row>
    <row r="2640" spans="22:25" x14ac:dyDescent="0.25">
      <c r="V2640" s="310" t="s">
        <v>296</v>
      </c>
      <c r="W2640" s="310">
        <v>2</v>
      </c>
      <c r="X2640" s="310" t="s">
        <v>7267</v>
      </c>
      <c r="Y2640" s="310" t="s">
        <v>3376</v>
      </c>
    </row>
    <row r="2641" spans="22:25" x14ac:dyDescent="0.25">
      <c r="V2641" s="310" t="s">
        <v>296</v>
      </c>
      <c r="W2641" s="310">
        <v>3</v>
      </c>
      <c r="X2641" s="310" t="s">
        <v>7268</v>
      </c>
      <c r="Y2641" s="310" t="s">
        <v>3376</v>
      </c>
    </row>
    <row r="2642" spans="22:25" x14ac:dyDescent="0.25">
      <c r="V2642" s="310" t="s">
        <v>296</v>
      </c>
      <c r="W2642" s="310">
        <v>4</v>
      </c>
      <c r="X2642" s="310" t="s">
        <v>7269</v>
      </c>
      <c r="Y2642" s="310" t="s">
        <v>3376</v>
      </c>
    </row>
    <row r="2643" spans="22:25" x14ac:dyDescent="0.25">
      <c r="V2643" s="310" t="s">
        <v>296</v>
      </c>
      <c r="W2643" s="310">
        <v>5</v>
      </c>
      <c r="X2643" s="310" t="s">
        <v>7270</v>
      </c>
      <c r="Y2643" s="310" t="s">
        <v>3376</v>
      </c>
    </row>
    <row r="2644" spans="22:25" x14ac:dyDescent="0.25">
      <c r="V2644" s="310" t="s">
        <v>296</v>
      </c>
      <c r="W2644" s="310">
        <v>6</v>
      </c>
      <c r="X2644" s="310" t="s">
        <v>7271</v>
      </c>
      <c r="Y2644" s="310" t="s">
        <v>3376</v>
      </c>
    </row>
    <row r="2645" spans="22:25" x14ac:dyDescent="0.25">
      <c r="V2645" s="310" t="s">
        <v>296</v>
      </c>
      <c r="W2645" s="310">
        <v>7</v>
      </c>
      <c r="X2645" s="310" t="s">
        <v>7272</v>
      </c>
      <c r="Y2645" s="310" t="s">
        <v>3376</v>
      </c>
    </row>
    <row r="2646" spans="22:25" x14ac:dyDescent="0.25">
      <c r="V2646" s="310" t="s">
        <v>296</v>
      </c>
      <c r="W2646" s="310">
        <v>8</v>
      </c>
      <c r="X2646" s="310" t="s">
        <v>7273</v>
      </c>
      <c r="Y2646" s="310" t="s">
        <v>3376</v>
      </c>
    </row>
    <row r="2647" spans="22:25" x14ac:dyDescent="0.25">
      <c r="V2647" s="310" t="s">
        <v>296</v>
      </c>
      <c r="W2647" s="310">
        <v>9</v>
      </c>
      <c r="X2647" s="310" t="s">
        <v>7274</v>
      </c>
      <c r="Y2647" s="310" t="s">
        <v>3376</v>
      </c>
    </row>
    <row r="2648" spans="22:25" x14ac:dyDescent="0.25">
      <c r="V2648" s="310" t="s">
        <v>296</v>
      </c>
      <c r="W2648" s="310">
        <v>10</v>
      </c>
      <c r="X2648" s="310" t="s">
        <v>7275</v>
      </c>
      <c r="Y2648" s="310" t="s">
        <v>3376</v>
      </c>
    </row>
    <row r="2649" spans="22:25" x14ac:dyDescent="0.25">
      <c r="V2649" s="310" t="s">
        <v>296</v>
      </c>
      <c r="W2649" s="310">
        <v>11</v>
      </c>
      <c r="X2649" s="310" t="s">
        <v>7276</v>
      </c>
      <c r="Y2649" s="310" t="s">
        <v>3376</v>
      </c>
    </row>
    <row r="2650" spans="22:25" x14ac:dyDescent="0.25">
      <c r="V2650" s="310" t="s">
        <v>296</v>
      </c>
      <c r="W2650" s="310">
        <v>12</v>
      </c>
      <c r="X2650" s="310" t="s">
        <v>7277</v>
      </c>
      <c r="Y2650" s="310" t="s">
        <v>3376</v>
      </c>
    </row>
    <row r="2651" spans="22:25" x14ac:dyDescent="0.25">
      <c r="V2651" s="310" t="s">
        <v>296</v>
      </c>
      <c r="W2651" s="310">
        <v>13</v>
      </c>
      <c r="X2651" s="310" t="s">
        <v>7278</v>
      </c>
      <c r="Y2651" s="310" t="s">
        <v>3376</v>
      </c>
    </row>
    <row r="2652" spans="22:25" x14ac:dyDescent="0.25">
      <c r="V2652" s="310" t="s">
        <v>296</v>
      </c>
      <c r="W2652" s="310">
        <v>14</v>
      </c>
      <c r="X2652" s="310" t="s">
        <v>7279</v>
      </c>
      <c r="Y2652" s="310" t="s">
        <v>3376</v>
      </c>
    </row>
    <row r="2653" spans="22:25" x14ac:dyDescent="0.25">
      <c r="V2653" s="310" t="s">
        <v>296</v>
      </c>
      <c r="W2653" s="310">
        <v>15</v>
      </c>
      <c r="X2653" s="310" t="s">
        <v>7280</v>
      </c>
      <c r="Y2653" s="310" t="s">
        <v>3376</v>
      </c>
    </row>
    <row r="2654" spans="22:25" x14ac:dyDescent="0.25">
      <c r="V2654" s="310" t="s">
        <v>296</v>
      </c>
      <c r="W2654" s="310">
        <v>16</v>
      </c>
      <c r="X2654" s="310" t="s">
        <v>7281</v>
      </c>
      <c r="Y2654" s="310" t="s">
        <v>3376</v>
      </c>
    </row>
    <row r="2655" spans="22:25" x14ac:dyDescent="0.25">
      <c r="V2655" s="310" t="s">
        <v>296</v>
      </c>
      <c r="W2655" s="310">
        <v>17</v>
      </c>
      <c r="X2655" s="310" t="s">
        <v>7282</v>
      </c>
      <c r="Y2655" s="310" t="s">
        <v>3376</v>
      </c>
    </row>
    <row r="2656" spans="22:25" x14ac:dyDescent="0.25">
      <c r="V2656" s="310" t="s">
        <v>296</v>
      </c>
      <c r="W2656" s="310">
        <v>18</v>
      </c>
      <c r="X2656" s="310" t="s">
        <v>7283</v>
      </c>
      <c r="Y2656" s="310" t="s">
        <v>3376</v>
      </c>
    </row>
    <row r="2657" spans="22:25" x14ac:dyDescent="0.25">
      <c r="V2657" s="310" t="s">
        <v>296</v>
      </c>
      <c r="W2657" s="310">
        <v>19</v>
      </c>
      <c r="X2657" s="310" t="s">
        <v>7284</v>
      </c>
      <c r="Y2657" s="310" t="s">
        <v>3376</v>
      </c>
    </row>
    <row r="2658" spans="22:25" x14ac:dyDescent="0.25">
      <c r="V2658" s="310" t="s">
        <v>296</v>
      </c>
      <c r="W2658" s="310">
        <v>20</v>
      </c>
      <c r="X2658" s="310" t="s">
        <v>7285</v>
      </c>
      <c r="Y2658" s="310" t="s">
        <v>3376</v>
      </c>
    </row>
    <row r="2659" spans="22:25" x14ac:dyDescent="0.25">
      <c r="V2659" s="310" t="s">
        <v>296</v>
      </c>
      <c r="W2659" s="310">
        <v>21</v>
      </c>
      <c r="X2659" s="310" t="s">
        <v>7286</v>
      </c>
      <c r="Y2659" s="310" t="s">
        <v>3376</v>
      </c>
    </row>
    <row r="2660" spans="22:25" x14ac:dyDescent="0.25">
      <c r="V2660" s="310" t="s">
        <v>296</v>
      </c>
      <c r="W2660" s="310">
        <v>22</v>
      </c>
      <c r="X2660" s="310" t="s">
        <v>7287</v>
      </c>
      <c r="Y2660" s="310" t="s">
        <v>3376</v>
      </c>
    </row>
    <row r="2661" spans="22:25" x14ac:dyDescent="0.25">
      <c r="V2661" s="310" t="s">
        <v>296</v>
      </c>
      <c r="W2661" s="310">
        <v>23</v>
      </c>
      <c r="X2661" s="310" t="s">
        <v>7288</v>
      </c>
      <c r="Y2661" s="310" t="s">
        <v>3376</v>
      </c>
    </row>
    <row r="2662" spans="22:25" x14ac:dyDescent="0.25">
      <c r="V2662" s="310" t="s">
        <v>300</v>
      </c>
      <c r="W2662" s="310" t="s">
        <v>2267</v>
      </c>
      <c r="X2662" s="310" t="s">
        <v>7289</v>
      </c>
      <c r="Y2662" s="310" t="s">
        <v>2608</v>
      </c>
    </row>
    <row r="2663" spans="22:25" x14ac:dyDescent="0.25">
      <c r="V2663" s="310" t="s">
        <v>300</v>
      </c>
      <c r="W2663" s="310" t="s">
        <v>2270</v>
      </c>
      <c r="X2663" s="310" t="s">
        <v>7290</v>
      </c>
      <c r="Y2663" s="310" t="s">
        <v>2608</v>
      </c>
    </row>
    <row r="2664" spans="22:25" x14ac:dyDescent="0.25">
      <c r="V2664" s="310" t="s">
        <v>300</v>
      </c>
      <c r="W2664" s="310" t="s">
        <v>2272</v>
      </c>
      <c r="X2664" s="310" t="s">
        <v>7291</v>
      </c>
      <c r="Y2664" s="310" t="s">
        <v>2608</v>
      </c>
    </row>
    <row r="2665" spans="22:25" x14ac:dyDescent="0.25">
      <c r="V2665" s="310" t="s">
        <v>300</v>
      </c>
      <c r="W2665" s="310" t="s">
        <v>3167</v>
      </c>
      <c r="X2665" s="310" t="s">
        <v>7292</v>
      </c>
      <c r="Y2665" s="310" t="s">
        <v>2608</v>
      </c>
    </row>
    <row r="2666" spans="22:25" x14ac:dyDescent="0.25">
      <c r="V2666" s="310" t="s">
        <v>300</v>
      </c>
      <c r="W2666" s="310" t="s">
        <v>3208</v>
      </c>
      <c r="X2666" s="310" t="s">
        <v>7293</v>
      </c>
      <c r="Y2666" s="310" t="s">
        <v>2608</v>
      </c>
    </row>
    <row r="2667" spans="22:25" x14ac:dyDescent="0.25">
      <c r="V2667" s="310" t="s">
        <v>300</v>
      </c>
      <c r="W2667" s="310" t="s">
        <v>3215</v>
      </c>
      <c r="X2667" s="310" t="s">
        <v>7294</v>
      </c>
      <c r="Y2667" s="310" t="s">
        <v>2608</v>
      </c>
    </row>
    <row r="2668" spans="22:25" x14ac:dyDescent="0.25">
      <c r="V2668" s="310" t="s">
        <v>302</v>
      </c>
      <c r="W2668" s="310" t="s">
        <v>7295</v>
      </c>
      <c r="X2668" s="310" t="s">
        <v>7296</v>
      </c>
      <c r="Y2668" s="310" t="s">
        <v>3376</v>
      </c>
    </row>
    <row r="2669" spans="22:25" x14ac:dyDescent="0.25">
      <c r="V2669" s="310" t="s">
        <v>302</v>
      </c>
      <c r="W2669" s="310" t="s">
        <v>7297</v>
      </c>
      <c r="X2669" s="310" t="s">
        <v>7298</v>
      </c>
      <c r="Y2669" s="310" t="s">
        <v>3376</v>
      </c>
    </row>
    <row r="2670" spans="22:25" x14ac:dyDescent="0.25">
      <c r="V2670" s="310" t="s">
        <v>302</v>
      </c>
      <c r="W2670" s="310" t="s">
        <v>7299</v>
      </c>
      <c r="X2670" s="310" t="s">
        <v>7300</v>
      </c>
      <c r="Y2670" s="310" t="s">
        <v>3376</v>
      </c>
    </row>
    <row r="2671" spans="22:25" x14ac:dyDescent="0.25">
      <c r="V2671" s="310" t="s">
        <v>302</v>
      </c>
      <c r="W2671" s="310" t="s">
        <v>7301</v>
      </c>
      <c r="X2671" s="310" t="s">
        <v>7302</v>
      </c>
      <c r="Y2671" s="310" t="s">
        <v>3376</v>
      </c>
    </row>
    <row r="2672" spans="22:25" x14ac:dyDescent="0.25">
      <c r="V2672" s="310" t="s">
        <v>302</v>
      </c>
      <c r="W2672" s="310" t="s">
        <v>7303</v>
      </c>
      <c r="X2672" s="310" t="s">
        <v>7304</v>
      </c>
      <c r="Y2672" s="310" t="s">
        <v>3376</v>
      </c>
    </row>
    <row r="2673" spans="22:25" x14ac:dyDescent="0.25">
      <c r="V2673" s="310" t="s">
        <v>302</v>
      </c>
      <c r="W2673" s="310" t="s">
        <v>7305</v>
      </c>
      <c r="X2673" s="310" t="s">
        <v>7306</v>
      </c>
      <c r="Y2673" s="310" t="s">
        <v>3376</v>
      </c>
    </row>
    <row r="2674" spans="22:25" x14ac:dyDescent="0.25">
      <c r="V2674" s="310" t="s">
        <v>302</v>
      </c>
      <c r="W2674" s="310" t="s">
        <v>7307</v>
      </c>
      <c r="X2674" s="310" t="s">
        <v>7308</v>
      </c>
      <c r="Y2674" s="310" t="s">
        <v>3376</v>
      </c>
    </row>
    <row r="2675" spans="22:25" x14ac:dyDescent="0.25">
      <c r="V2675" s="310" t="s">
        <v>302</v>
      </c>
      <c r="W2675" s="310" t="s">
        <v>7309</v>
      </c>
      <c r="X2675" s="310" t="s">
        <v>7310</v>
      </c>
      <c r="Y2675" s="310" t="s">
        <v>3376</v>
      </c>
    </row>
    <row r="2676" spans="22:25" x14ac:dyDescent="0.25">
      <c r="V2676" s="310" t="s">
        <v>302</v>
      </c>
      <c r="W2676" s="310" t="s">
        <v>7311</v>
      </c>
      <c r="X2676" s="310" t="s">
        <v>7312</v>
      </c>
      <c r="Y2676" s="310" t="s">
        <v>3376</v>
      </c>
    </row>
    <row r="2677" spans="22:25" x14ac:dyDescent="0.25">
      <c r="V2677" s="310" t="s">
        <v>302</v>
      </c>
      <c r="W2677" s="310" t="s">
        <v>7313</v>
      </c>
      <c r="X2677" s="310" t="s">
        <v>7314</v>
      </c>
      <c r="Y2677" s="310" t="s">
        <v>3376</v>
      </c>
    </row>
    <row r="2678" spans="22:25" x14ac:dyDescent="0.25">
      <c r="V2678" s="310" t="s">
        <v>302</v>
      </c>
      <c r="W2678" s="310" t="s">
        <v>3160</v>
      </c>
      <c r="X2678" s="310" t="s">
        <v>7315</v>
      </c>
      <c r="Y2678" s="310" t="s">
        <v>7316</v>
      </c>
    </row>
    <row r="2679" spans="22:25" x14ac:dyDescent="0.25">
      <c r="V2679" s="310" t="s">
        <v>302</v>
      </c>
      <c r="W2679" s="310" t="s">
        <v>7317</v>
      </c>
      <c r="X2679" s="310" t="s">
        <v>7318</v>
      </c>
      <c r="Y2679" s="310" t="s">
        <v>3376</v>
      </c>
    </row>
    <row r="2680" spans="22:25" x14ac:dyDescent="0.25">
      <c r="V2680" s="310" t="s">
        <v>302</v>
      </c>
      <c r="W2680" s="310" t="s">
        <v>7319</v>
      </c>
      <c r="X2680" s="310" t="s">
        <v>7320</v>
      </c>
      <c r="Y2680" s="310" t="s">
        <v>3376</v>
      </c>
    </row>
    <row r="2681" spans="22:25" x14ac:dyDescent="0.25">
      <c r="V2681" s="310" t="s">
        <v>302</v>
      </c>
      <c r="W2681" s="310" t="s">
        <v>7321</v>
      </c>
      <c r="X2681" s="310" t="s">
        <v>7322</v>
      </c>
      <c r="Y2681" s="310" t="s">
        <v>3376</v>
      </c>
    </row>
    <row r="2682" spans="22:25" x14ac:dyDescent="0.25">
      <c r="V2682" s="310" t="s">
        <v>302</v>
      </c>
      <c r="W2682" s="310" t="s">
        <v>7323</v>
      </c>
      <c r="X2682" s="310" t="s">
        <v>7324</v>
      </c>
      <c r="Y2682" s="310" t="s">
        <v>3376</v>
      </c>
    </row>
    <row r="2683" spans="22:25" x14ac:dyDescent="0.25">
      <c r="V2683" s="310" t="s">
        <v>302</v>
      </c>
      <c r="W2683" s="310" t="s">
        <v>3062</v>
      </c>
      <c r="X2683" s="310" t="s">
        <v>7325</v>
      </c>
      <c r="Y2683" s="310" t="s">
        <v>3376</v>
      </c>
    </row>
    <row r="2684" spans="22:25" x14ac:dyDescent="0.25">
      <c r="V2684" s="310" t="s">
        <v>302</v>
      </c>
      <c r="W2684" s="310" t="s">
        <v>7326</v>
      </c>
      <c r="X2684" s="310" t="s">
        <v>7327</v>
      </c>
      <c r="Y2684" s="310" t="s">
        <v>3376</v>
      </c>
    </row>
    <row r="2685" spans="22:25" x14ac:dyDescent="0.25">
      <c r="V2685" s="310" t="s">
        <v>302</v>
      </c>
      <c r="W2685" s="310" t="s">
        <v>7328</v>
      </c>
      <c r="X2685" s="310" t="s">
        <v>7329</v>
      </c>
      <c r="Y2685" s="310" t="s">
        <v>3376</v>
      </c>
    </row>
    <row r="2686" spans="22:25" x14ac:dyDescent="0.25">
      <c r="V2686" s="310" t="s">
        <v>302</v>
      </c>
      <c r="W2686" s="310" t="s">
        <v>7330</v>
      </c>
      <c r="X2686" s="310" t="s">
        <v>7331</v>
      </c>
      <c r="Y2686" s="310" t="s">
        <v>3376</v>
      </c>
    </row>
    <row r="2687" spans="22:25" x14ac:dyDescent="0.25">
      <c r="V2687" s="310" t="s">
        <v>302</v>
      </c>
      <c r="W2687" s="310" t="s">
        <v>7332</v>
      </c>
      <c r="X2687" s="310" t="s">
        <v>7333</v>
      </c>
      <c r="Y2687" s="310" t="s">
        <v>3376</v>
      </c>
    </row>
    <row r="2688" spans="22:25" x14ac:dyDescent="0.25">
      <c r="V2688" s="310" t="s">
        <v>302</v>
      </c>
      <c r="W2688" s="310" t="s">
        <v>7334</v>
      </c>
      <c r="X2688" s="310" t="s">
        <v>7335</v>
      </c>
      <c r="Y2688" s="310" t="s">
        <v>3376</v>
      </c>
    </row>
    <row r="2689" spans="22:25" x14ac:dyDescent="0.25">
      <c r="V2689" s="310" t="s">
        <v>302</v>
      </c>
      <c r="W2689" s="310" t="s">
        <v>3208</v>
      </c>
      <c r="X2689" s="310" t="s">
        <v>7336</v>
      </c>
      <c r="Y2689" s="310" t="s">
        <v>7316</v>
      </c>
    </row>
    <row r="2690" spans="22:25" x14ac:dyDescent="0.25">
      <c r="V2690" s="310" t="s">
        <v>302</v>
      </c>
      <c r="W2690" s="310" t="s">
        <v>7337</v>
      </c>
      <c r="X2690" s="310" t="s">
        <v>7338</v>
      </c>
      <c r="Y2690" s="310" t="s">
        <v>3376</v>
      </c>
    </row>
    <row r="2691" spans="22:25" x14ac:dyDescent="0.25">
      <c r="V2691" s="310" t="s">
        <v>302</v>
      </c>
      <c r="W2691" s="310" t="s">
        <v>7339</v>
      </c>
      <c r="X2691" s="310" t="s">
        <v>7340</v>
      </c>
      <c r="Y2691" s="310" t="s">
        <v>3376</v>
      </c>
    </row>
    <row r="2692" spans="22:25" x14ac:dyDescent="0.25">
      <c r="V2692" s="310" t="s">
        <v>302</v>
      </c>
      <c r="W2692" s="310" t="s">
        <v>7341</v>
      </c>
      <c r="X2692" s="310" t="s">
        <v>7342</v>
      </c>
      <c r="Y2692" s="310" t="s">
        <v>3376</v>
      </c>
    </row>
    <row r="2693" spans="22:25" x14ac:dyDescent="0.25">
      <c r="V2693" s="310" t="s">
        <v>302</v>
      </c>
      <c r="W2693" s="310" t="s">
        <v>7343</v>
      </c>
      <c r="X2693" s="310" t="s">
        <v>7344</v>
      </c>
      <c r="Y2693" s="310" t="s">
        <v>3376</v>
      </c>
    </row>
    <row r="2694" spans="22:25" x14ac:dyDescent="0.25">
      <c r="V2694" s="310" t="s">
        <v>304</v>
      </c>
      <c r="W2694" s="310">
        <v>2</v>
      </c>
      <c r="X2694" s="310" t="s">
        <v>7345</v>
      </c>
      <c r="Y2694" s="310" t="s">
        <v>3376</v>
      </c>
    </row>
    <row r="2695" spans="22:25" x14ac:dyDescent="0.25">
      <c r="V2695" s="310" t="s">
        <v>304</v>
      </c>
      <c r="W2695" s="310">
        <v>3</v>
      </c>
      <c r="X2695" s="310" t="s">
        <v>7346</v>
      </c>
      <c r="Y2695" s="310" t="s">
        <v>3376</v>
      </c>
    </row>
    <row r="2696" spans="22:25" x14ac:dyDescent="0.25">
      <c r="V2696" s="310" t="s">
        <v>304</v>
      </c>
      <c r="W2696" s="310">
        <v>4</v>
      </c>
      <c r="X2696" s="310" t="s">
        <v>7347</v>
      </c>
      <c r="Y2696" s="310" t="s">
        <v>3376</v>
      </c>
    </row>
    <row r="2697" spans="22:25" x14ac:dyDescent="0.25">
      <c r="V2697" s="310" t="s">
        <v>304</v>
      </c>
      <c r="W2697" s="310">
        <v>5</v>
      </c>
      <c r="X2697" s="310" t="s">
        <v>7348</v>
      </c>
      <c r="Y2697" s="310" t="s">
        <v>3376</v>
      </c>
    </row>
    <row r="2698" spans="22:25" x14ac:dyDescent="0.25">
      <c r="V2698" s="310" t="s">
        <v>304</v>
      </c>
      <c r="W2698" s="310">
        <v>6</v>
      </c>
      <c r="X2698" s="310" t="s">
        <v>7349</v>
      </c>
      <c r="Y2698" s="310" t="s">
        <v>3376</v>
      </c>
    </row>
    <row r="2699" spans="22:25" x14ac:dyDescent="0.25">
      <c r="V2699" s="310" t="s">
        <v>304</v>
      </c>
      <c r="W2699" s="310">
        <v>7</v>
      </c>
      <c r="X2699" s="310" t="s">
        <v>7350</v>
      </c>
      <c r="Y2699" s="310" t="s">
        <v>3376</v>
      </c>
    </row>
    <row r="2700" spans="22:25" x14ac:dyDescent="0.25">
      <c r="V2700" s="310" t="s">
        <v>304</v>
      </c>
      <c r="W2700" s="310">
        <v>8</v>
      </c>
      <c r="X2700" s="310" t="s">
        <v>7351</v>
      </c>
      <c r="Y2700" s="310" t="s">
        <v>3376</v>
      </c>
    </row>
    <row r="2701" spans="22:25" x14ac:dyDescent="0.25">
      <c r="V2701" s="310" t="s">
        <v>304</v>
      </c>
      <c r="W2701" s="310">
        <v>10</v>
      </c>
      <c r="X2701" s="310" t="s">
        <v>7352</v>
      </c>
      <c r="Y2701" s="310" t="s">
        <v>3376</v>
      </c>
    </row>
    <row r="2702" spans="22:25" x14ac:dyDescent="0.25">
      <c r="V2702" s="310" t="s">
        <v>304</v>
      </c>
      <c r="W2702" s="310">
        <v>11</v>
      </c>
      <c r="X2702" s="310" t="s">
        <v>7353</v>
      </c>
      <c r="Y2702" s="310" t="s">
        <v>3376</v>
      </c>
    </row>
    <row r="2703" spans="22:25" x14ac:dyDescent="0.25">
      <c r="V2703" s="310" t="s">
        <v>304</v>
      </c>
      <c r="W2703" s="310">
        <v>12</v>
      </c>
      <c r="X2703" s="310" t="s">
        <v>7354</v>
      </c>
      <c r="Y2703" s="310" t="s">
        <v>3376</v>
      </c>
    </row>
    <row r="2704" spans="22:25" x14ac:dyDescent="0.25">
      <c r="V2704" s="310" t="s">
        <v>304</v>
      </c>
      <c r="W2704" s="310">
        <v>13</v>
      </c>
      <c r="X2704" s="310" t="s">
        <v>7355</v>
      </c>
      <c r="Y2704" s="310" t="s">
        <v>3376</v>
      </c>
    </row>
    <row r="2705" spans="22:25" x14ac:dyDescent="0.25">
      <c r="V2705" s="310" t="s">
        <v>304</v>
      </c>
      <c r="W2705" s="310">
        <v>14</v>
      </c>
      <c r="X2705" s="310" t="s">
        <v>7356</v>
      </c>
      <c r="Y2705" s="310" t="s">
        <v>3376</v>
      </c>
    </row>
    <row r="2706" spans="22:25" x14ac:dyDescent="0.25">
      <c r="V2706" s="310" t="s">
        <v>304</v>
      </c>
      <c r="W2706" s="310">
        <v>16</v>
      </c>
      <c r="X2706" s="310" t="s">
        <v>7357</v>
      </c>
      <c r="Y2706" s="310" t="s">
        <v>3376</v>
      </c>
    </row>
    <row r="2707" spans="22:25" x14ac:dyDescent="0.25">
      <c r="V2707" s="310" t="s">
        <v>304</v>
      </c>
      <c r="W2707" s="310">
        <v>18</v>
      </c>
      <c r="X2707" s="310" t="s">
        <v>7358</v>
      </c>
      <c r="Y2707" s="310" t="s">
        <v>3376</v>
      </c>
    </row>
    <row r="2708" spans="22:25" x14ac:dyDescent="0.25">
      <c r="V2708" s="310" t="s">
        <v>304</v>
      </c>
      <c r="W2708" s="310">
        <v>19</v>
      </c>
      <c r="X2708" s="310" t="s">
        <v>7359</v>
      </c>
      <c r="Y2708" s="310" t="s">
        <v>3376</v>
      </c>
    </row>
    <row r="2709" spans="22:25" x14ac:dyDescent="0.25">
      <c r="V2709" s="310" t="s">
        <v>304</v>
      </c>
      <c r="W2709" s="310">
        <v>20</v>
      </c>
      <c r="X2709" s="310" t="s">
        <v>7360</v>
      </c>
      <c r="Y2709" s="310" t="s">
        <v>3376</v>
      </c>
    </row>
    <row r="2710" spans="22:25" x14ac:dyDescent="0.25">
      <c r="V2710" s="310" t="s">
        <v>304</v>
      </c>
      <c r="W2710" s="310">
        <v>21</v>
      </c>
      <c r="X2710" s="310" t="s">
        <v>7361</v>
      </c>
      <c r="Y2710" s="310" t="s">
        <v>3376</v>
      </c>
    </row>
    <row r="2711" spans="22:25" x14ac:dyDescent="0.25">
      <c r="V2711" s="310" t="s">
        <v>304</v>
      </c>
      <c r="W2711" s="310">
        <v>22</v>
      </c>
      <c r="X2711" s="310" t="s">
        <v>7362</v>
      </c>
      <c r="Y2711" s="310" t="s">
        <v>3376</v>
      </c>
    </row>
    <row r="2712" spans="22:25" x14ac:dyDescent="0.25">
      <c r="V2712" s="310" t="s">
        <v>304</v>
      </c>
      <c r="W2712" s="310">
        <v>23</v>
      </c>
      <c r="X2712" s="310" t="s">
        <v>7363</v>
      </c>
      <c r="Y2712" s="310" t="s">
        <v>3376</v>
      </c>
    </row>
    <row r="2713" spans="22:25" x14ac:dyDescent="0.25">
      <c r="V2713" s="310" t="s">
        <v>304</v>
      </c>
      <c r="W2713" s="310">
        <v>24</v>
      </c>
      <c r="X2713" s="310" t="s">
        <v>7364</v>
      </c>
      <c r="Y2713" s="310" t="s">
        <v>3376</v>
      </c>
    </row>
    <row r="2714" spans="22:25" x14ac:dyDescent="0.25">
      <c r="V2714" s="310" t="s">
        <v>304</v>
      </c>
      <c r="W2714" s="310">
        <v>25</v>
      </c>
      <c r="X2714" s="310" t="s">
        <v>7365</v>
      </c>
      <c r="Y2714" s="310" t="s">
        <v>3376</v>
      </c>
    </row>
    <row r="2715" spans="22:25" x14ac:dyDescent="0.25">
      <c r="V2715" s="310" t="s">
        <v>304</v>
      </c>
      <c r="W2715" s="310">
        <v>26</v>
      </c>
      <c r="X2715" s="310" t="s">
        <v>7366</v>
      </c>
      <c r="Y2715" s="310" t="s">
        <v>3376</v>
      </c>
    </row>
    <row r="2716" spans="22:25" x14ac:dyDescent="0.25">
      <c r="V2716" s="310" t="s">
        <v>304</v>
      </c>
      <c r="W2716" s="310">
        <v>27</v>
      </c>
      <c r="X2716" s="310" t="s">
        <v>7367</v>
      </c>
      <c r="Y2716" s="310" t="s">
        <v>3376</v>
      </c>
    </row>
    <row r="2717" spans="22:25" x14ac:dyDescent="0.25">
      <c r="V2717" s="310" t="s">
        <v>304</v>
      </c>
      <c r="W2717" s="310">
        <v>30</v>
      </c>
      <c r="X2717" s="310" t="s">
        <v>7368</v>
      </c>
      <c r="Y2717" s="310" t="s">
        <v>3376</v>
      </c>
    </row>
    <row r="2718" spans="22:25" x14ac:dyDescent="0.25">
      <c r="V2718" s="310" t="s">
        <v>304</v>
      </c>
      <c r="W2718" s="310">
        <v>32</v>
      </c>
      <c r="X2718" s="310" t="s">
        <v>7369</v>
      </c>
      <c r="Y2718" s="310" t="s">
        <v>3376</v>
      </c>
    </row>
    <row r="2719" spans="22:25" x14ac:dyDescent="0.25">
      <c r="V2719" s="310" t="s">
        <v>304</v>
      </c>
      <c r="W2719" s="310">
        <v>33</v>
      </c>
      <c r="X2719" s="310" t="s">
        <v>7370</v>
      </c>
      <c r="Y2719" s="310" t="s">
        <v>3376</v>
      </c>
    </row>
    <row r="2720" spans="22:25" x14ac:dyDescent="0.25">
      <c r="V2720" s="310" t="s">
        <v>304</v>
      </c>
      <c r="W2720" s="310">
        <v>34</v>
      </c>
      <c r="X2720" s="310" t="s">
        <v>7371</v>
      </c>
      <c r="Y2720" s="310" t="s">
        <v>3376</v>
      </c>
    </row>
    <row r="2721" spans="22:25" x14ac:dyDescent="0.25">
      <c r="V2721" s="310" t="s">
        <v>304</v>
      </c>
      <c r="W2721" s="310">
        <v>35</v>
      </c>
      <c r="X2721" s="310" t="s">
        <v>7372</v>
      </c>
      <c r="Y2721" s="310" t="s">
        <v>3376</v>
      </c>
    </row>
    <row r="2722" spans="22:25" x14ac:dyDescent="0.25">
      <c r="V2722" s="310" t="s">
        <v>304</v>
      </c>
      <c r="W2722" s="310">
        <v>36</v>
      </c>
      <c r="X2722" s="310" t="s">
        <v>7373</v>
      </c>
      <c r="Y2722" s="310" t="s">
        <v>3376</v>
      </c>
    </row>
    <row r="2723" spans="22:25" x14ac:dyDescent="0.25">
      <c r="V2723" s="310" t="s">
        <v>304</v>
      </c>
      <c r="W2723" s="310">
        <v>37</v>
      </c>
      <c r="X2723" s="310" t="s">
        <v>7374</v>
      </c>
      <c r="Y2723" s="310" t="s">
        <v>3376</v>
      </c>
    </row>
    <row r="2724" spans="22:25" x14ac:dyDescent="0.25">
      <c r="V2724" s="310" t="s">
        <v>304</v>
      </c>
      <c r="W2724" s="310">
        <v>40</v>
      </c>
      <c r="X2724" s="310" t="s">
        <v>7375</v>
      </c>
      <c r="Y2724" s="310" t="s">
        <v>3376</v>
      </c>
    </row>
    <row r="2725" spans="22:25" x14ac:dyDescent="0.25">
      <c r="V2725" s="310" t="s">
        <v>304</v>
      </c>
      <c r="W2725" s="310">
        <v>41</v>
      </c>
      <c r="X2725" s="310" t="s">
        <v>7376</v>
      </c>
      <c r="Y2725" s="310" t="s">
        <v>3376</v>
      </c>
    </row>
    <row r="2726" spans="22:25" x14ac:dyDescent="0.25">
      <c r="V2726" s="310" t="s">
        <v>304</v>
      </c>
      <c r="W2726" s="310">
        <v>42</v>
      </c>
      <c r="X2726" s="310" t="s">
        <v>7377</v>
      </c>
      <c r="Y2726" s="310" t="s">
        <v>3376</v>
      </c>
    </row>
    <row r="2727" spans="22:25" x14ac:dyDescent="0.25">
      <c r="V2727" s="310" t="s">
        <v>304</v>
      </c>
      <c r="W2727" s="310">
        <v>43</v>
      </c>
      <c r="X2727" s="310" t="s">
        <v>7378</v>
      </c>
      <c r="Y2727" s="310" t="s">
        <v>3376</v>
      </c>
    </row>
    <row r="2728" spans="22:25" x14ac:dyDescent="0.25">
      <c r="V2728" s="310" t="s">
        <v>304</v>
      </c>
      <c r="W2728" s="310">
        <v>44</v>
      </c>
      <c r="X2728" s="310" t="s">
        <v>7379</v>
      </c>
      <c r="Y2728" s="310" t="s">
        <v>3376</v>
      </c>
    </row>
    <row r="2729" spans="22:25" x14ac:dyDescent="0.25">
      <c r="V2729" s="310" t="s">
        <v>304</v>
      </c>
      <c r="W2729" s="310">
        <v>45</v>
      </c>
      <c r="X2729" s="310" t="s">
        <v>7380</v>
      </c>
      <c r="Y2729" s="310" t="s">
        <v>3376</v>
      </c>
    </row>
    <row r="2730" spans="22:25" x14ac:dyDescent="0.25">
      <c r="V2730" s="310" t="s">
        <v>304</v>
      </c>
      <c r="W2730" s="310">
        <v>46</v>
      </c>
      <c r="X2730" s="310" t="s">
        <v>7381</v>
      </c>
      <c r="Y2730" s="310" t="s">
        <v>3376</v>
      </c>
    </row>
    <row r="2731" spans="22:25" x14ac:dyDescent="0.25">
      <c r="V2731" s="310" t="s">
        <v>304</v>
      </c>
      <c r="W2731" s="310">
        <v>47</v>
      </c>
      <c r="X2731" s="310" t="s">
        <v>7382</v>
      </c>
      <c r="Y2731" s="310" t="s">
        <v>3376</v>
      </c>
    </row>
    <row r="2732" spans="22:25" x14ac:dyDescent="0.25">
      <c r="V2732" s="310" t="s">
        <v>304</v>
      </c>
      <c r="W2732" s="310">
        <v>48</v>
      </c>
      <c r="X2732" s="310" t="s">
        <v>7383</v>
      </c>
      <c r="Y2732" s="310" t="s">
        <v>3376</v>
      </c>
    </row>
    <row r="2733" spans="22:25" x14ac:dyDescent="0.25">
      <c r="V2733" s="310" t="s">
        <v>304</v>
      </c>
      <c r="W2733" s="310">
        <v>49</v>
      </c>
      <c r="X2733" s="310" t="s">
        <v>7384</v>
      </c>
      <c r="Y2733" s="310" t="s">
        <v>3376</v>
      </c>
    </row>
    <row r="2734" spans="22:25" x14ac:dyDescent="0.25">
      <c r="V2734" s="310" t="s">
        <v>304</v>
      </c>
      <c r="W2734" s="310">
        <v>50</v>
      </c>
      <c r="X2734" s="310" t="s">
        <v>7385</v>
      </c>
      <c r="Y2734" s="310" t="s">
        <v>3376</v>
      </c>
    </row>
    <row r="2735" spans="22:25" x14ac:dyDescent="0.25">
      <c r="V2735" s="310" t="s">
        <v>304</v>
      </c>
      <c r="W2735" s="310">
        <v>51</v>
      </c>
      <c r="X2735" s="310" t="s">
        <v>7386</v>
      </c>
      <c r="Y2735" s="310" t="s">
        <v>3376</v>
      </c>
    </row>
    <row r="2736" spans="22:25" x14ac:dyDescent="0.25">
      <c r="V2736" s="310" t="s">
        <v>304</v>
      </c>
      <c r="W2736" s="310">
        <v>52</v>
      </c>
      <c r="X2736" s="310" t="s">
        <v>7387</v>
      </c>
      <c r="Y2736" s="310" t="s">
        <v>3376</v>
      </c>
    </row>
    <row r="2737" spans="22:25" x14ac:dyDescent="0.25">
      <c r="V2737" s="310" t="s">
        <v>304</v>
      </c>
      <c r="W2737" s="310">
        <v>53</v>
      </c>
      <c r="X2737" s="310" t="s">
        <v>7388</v>
      </c>
      <c r="Y2737" s="310" t="s">
        <v>3376</v>
      </c>
    </row>
    <row r="2738" spans="22:25" x14ac:dyDescent="0.25">
      <c r="V2738" s="310" t="s">
        <v>304</v>
      </c>
      <c r="W2738" s="310">
        <v>54</v>
      </c>
      <c r="X2738" s="310" t="s">
        <v>7389</v>
      </c>
      <c r="Y2738" s="310" t="s">
        <v>3376</v>
      </c>
    </row>
    <row r="2739" spans="22:25" x14ac:dyDescent="0.25">
      <c r="V2739" s="310" t="s">
        <v>304</v>
      </c>
      <c r="W2739" s="310">
        <v>55</v>
      </c>
      <c r="X2739" s="310" t="s">
        <v>7390</v>
      </c>
      <c r="Y2739" s="310" t="s">
        <v>3376</v>
      </c>
    </row>
    <row r="2740" spans="22:25" x14ac:dyDescent="0.25">
      <c r="V2740" s="310" t="s">
        <v>304</v>
      </c>
      <c r="W2740" s="310">
        <v>56</v>
      </c>
      <c r="X2740" s="310" t="s">
        <v>7391</v>
      </c>
      <c r="Y2740" s="310" t="s">
        <v>3376</v>
      </c>
    </row>
    <row r="2741" spans="22:25" x14ac:dyDescent="0.25">
      <c r="V2741" s="310" t="s">
        <v>304</v>
      </c>
      <c r="W2741" s="310">
        <v>58</v>
      </c>
      <c r="X2741" s="310" t="s">
        <v>7392</v>
      </c>
      <c r="Y2741" s="310" t="s">
        <v>3376</v>
      </c>
    </row>
    <row r="2742" spans="22:25" x14ac:dyDescent="0.25">
      <c r="V2742" s="310" t="s">
        <v>304</v>
      </c>
      <c r="W2742" s="310">
        <v>59</v>
      </c>
      <c r="X2742" s="310" t="s">
        <v>7393</v>
      </c>
      <c r="Y2742" s="310" t="s">
        <v>3376</v>
      </c>
    </row>
    <row r="2743" spans="22:25" x14ac:dyDescent="0.25">
      <c r="V2743" s="310" t="s">
        <v>304</v>
      </c>
      <c r="W2743" s="310">
        <v>60</v>
      </c>
      <c r="X2743" s="310" t="s">
        <v>7394</v>
      </c>
      <c r="Y2743" s="310" t="s">
        <v>3376</v>
      </c>
    </row>
    <row r="2744" spans="22:25" x14ac:dyDescent="0.25">
      <c r="V2744" s="310" t="s">
        <v>304</v>
      </c>
      <c r="W2744" s="310">
        <v>61</v>
      </c>
      <c r="X2744" s="310" t="s">
        <v>7395</v>
      </c>
      <c r="Y2744" s="310" t="s">
        <v>3376</v>
      </c>
    </row>
    <row r="2745" spans="22:25" x14ac:dyDescent="0.25">
      <c r="V2745" s="310" t="s">
        <v>304</v>
      </c>
      <c r="W2745" s="310">
        <v>62</v>
      </c>
      <c r="X2745" s="310" t="s">
        <v>7396</v>
      </c>
      <c r="Y2745" s="310" t="s">
        <v>3376</v>
      </c>
    </row>
    <row r="2746" spans="22:25" x14ac:dyDescent="0.25">
      <c r="V2746" s="310" t="s">
        <v>304</v>
      </c>
      <c r="W2746" s="310">
        <v>63</v>
      </c>
      <c r="X2746" s="310" t="s">
        <v>7397</v>
      </c>
      <c r="Y2746" s="310" t="s">
        <v>3376</v>
      </c>
    </row>
    <row r="2747" spans="22:25" x14ac:dyDescent="0.25">
      <c r="V2747" s="310" t="s">
        <v>304</v>
      </c>
      <c r="W2747" s="310">
        <v>64</v>
      </c>
      <c r="X2747" s="310" t="s">
        <v>7398</v>
      </c>
      <c r="Y2747" s="310" t="s">
        <v>3376</v>
      </c>
    </row>
    <row r="2748" spans="22:25" x14ac:dyDescent="0.25">
      <c r="V2748" s="310" t="s">
        <v>304</v>
      </c>
      <c r="W2748" s="310">
        <v>65</v>
      </c>
      <c r="X2748" s="310" t="s">
        <v>7399</v>
      </c>
      <c r="Y2748" s="310" t="s">
        <v>3376</v>
      </c>
    </row>
    <row r="2749" spans="22:25" x14ac:dyDescent="0.25">
      <c r="V2749" s="310" t="s">
        <v>304</v>
      </c>
      <c r="W2749" s="310">
        <v>66</v>
      </c>
      <c r="X2749" s="310" t="s">
        <v>7400</v>
      </c>
      <c r="Y2749" s="310" t="s">
        <v>3376</v>
      </c>
    </row>
    <row r="2750" spans="22:25" x14ac:dyDescent="0.25">
      <c r="V2750" s="310" t="s">
        <v>304</v>
      </c>
      <c r="W2750" s="310">
        <v>67</v>
      </c>
      <c r="X2750" s="310" t="s">
        <v>7401</v>
      </c>
      <c r="Y2750" s="310" t="s">
        <v>3376</v>
      </c>
    </row>
    <row r="2751" spans="22:25" x14ac:dyDescent="0.25">
      <c r="V2751" s="310" t="s">
        <v>304</v>
      </c>
      <c r="W2751" s="310">
        <v>69</v>
      </c>
      <c r="X2751" s="310" t="s">
        <v>7402</v>
      </c>
      <c r="Y2751" s="310" t="s">
        <v>3376</v>
      </c>
    </row>
    <row r="2752" spans="22:25" x14ac:dyDescent="0.25">
      <c r="V2752" s="310" t="s">
        <v>304</v>
      </c>
      <c r="W2752" s="310">
        <v>70</v>
      </c>
      <c r="X2752" s="310" t="s">
        <v>7403</v>
      </c>
      <c r="Y2752" s="310" t="s">
        <v>3376</v>
      </c>
    </row>
    <row r="2753" spans="22:25" x14ac:dyDescent="0.25">
      <c r="V2753" s="310" t="s">
        <v>304</v>
      </c>
      <c r="W2753" s="310">
        <v>71</v>
      </c>
      <c r="X2753" s="310" t="s">
        <v>7404</v>
      </c>
      <c r="Y2753" s="310" t="s">
        <v>3376</v>
      </c>
    </row>
    <row r="2754" spans="22:25" x14ac:dyDescent="0.25">
      <c r="V2754" s="310" t="s">
        <v>304</v>
      </c>
      <c r="W2754" s="310">
        <v>72</v>
      </c>
      <c r="X2754" s="310" t="s">
        <v>7405</v>
      </c>
      <c r="Y2754" s="310" t="s">
        <v>3376</v>
      </c>
    </row>
    <row r="2755" spans="22:25" x14ac:dyDescent="0.25">
      <c r="V2755" s="310" t="s">
        <v>304</v>
      </c>
      <c r="W2755" s="310">
        <v>73</v>
      </c>
      <c r="X2755" s="310" t="s">
        <v>7406</v>
      </c>
      <c r="Y2755" s="310" t="s">
        <v>3376</v>
      </c>
    </row>
    <row r="2756" spans="22:25" x14ac:dyDescent="0.25">
      <c r="V2756" s="310" t="s">
        <v>304</v>
      </c>
      <c r="W2756" s="310">
        <v>74</v>
      </c>
      <c r="X2756" s="310" t="s">
        <v>7407</v>
      </c>
      <c r="Y2756" s="310" t="s">
        <v>3376</v>
      </c>
    </row>
    <row r="2757" spans="22:25" x14ac:dyDescent="0.25">
      <c r="V2757" s="310" t="s">
        <v>304</v>
      </c>
      <c r="W2757" s="310">
        <v>75</v>
      </c>
      <c r="X2757" s="310" t="s">
        <v>7408</v>
      </c>
      <c r="Y2757" s="310" t="s">
        <v>3376</v>
      </c>
    </row>
    <row r="2758" spans="22:25" x14ac:dyDescent="0.25">
      <c r="V2758" s="310" t="s">
        <v>304</v>
      </c>
      <c r="W2758" s="310">
        <v>76</v>
      </c>
      <c r="X2758" s="310" t="s">
        <v>7409</v>
      </c>
      <c r="Y2758" s="310" t="s">
        <v>3376</v>
      </c>
    </row>
    <row r="2759" spans="22:25" x14ac:dyDescent="0.25">
      <c r="V2759" s="310" t="s">
        <v>304</v>
      </c>
      <c r="W2759" s="310">
        <v>78</v>
      </c>
      <c r="X2759" s="310" t="s">
        <v>7410</v>
      </c>
      <c r="Y2759" s="310" t="s">
        <v>3376</v>
      </c>
    </row>
    <row r="2760" spans="22:25" x14ac:dyDescent="0.25">
      <c r="V2760" s="310" t="s">
        <v>304</v>
      </c>
      <c r="W2760" s="310">
        <v>80</v>
      </c>
      <c r="X2760" s="310" t="s">
        <v>7411</v>
      </c>
      <c r="Y2760" s="310" t="s">
        <v>3376</v>
      </c>
    </row>
    <row r="2761" spans="22:25" x14ac:dyDescent="0.25">
      <c r="V2761" s="310" t="s">
        <v>304</v>
      </c>
      <c r="W2761" s="310">
        <v>81</v>
      </c>
      <c r="X2761" s="310" t="s">
        <v>7412</v>
      </c>
      <c r="Y2761" s="310" t="s">
        <v>3376</v>
      </c>
    </row>
    <row r="2762" spans="22:25" x14ac:dyDescent="0.25">
      <c r="V2762" s="310" t="s">
        <v>304</v>
      </c>
      <c r="W2762" s="310">
        <v>82</v>
      </c>
      <c r="X2762" s="310" t="s">
        <v>7413</v>
      </c>
      <c r="Y2762" s="310" t="s">
        <v>3376</v>
      </c>
    </row>
    <row r="2763" spans="22:25" x14ac:dyDescent="0.25">
      <c r="V2763" s="310" t="s">
        <v>304</v>
      </c>
      <c r="W2763" s="310">
        <v>83</v>
      </c>
      <c r="X2763" s="310" t="s">
        <v>7414</v>
      </c>
      <c r="Y2763" s="310" t="s">
        <v>3376</v>
      </c>
    </row>
    <row r="2764" spans="22:25" x14ac:dyDescent="0.25">
      <c r="V2764" s="310" t="s">
        <v>304</v>
      </c>
      <c r="W2764" s="310">
        <v>85</v>
      </c>
      <c r="X2764" s="310" t="s">
        <v>7415</v>
      </c>
      <c r="Y2764" s="310" t="s">
        <v>7416</v>
      </c>
    </row>
    <row r="2765" spans="22:25" x14ac:dyDescent="0.25">
      <c r="V2765" s="310" t="s">
        <v>306</v>
      </c>
      <c r="W2765" s="310">
        <v>1</v>
      </c>
      <c r="X2765" s="310" t="s">
        <v>7417</v>
      </c>
      <c r="Y2765" s="310" t="s">
        <v>2922</v>
      </c>
    </row>
    <row r="2766" spans="22:25" x14ac:dyDescent="0.25">
      <c r="V2766" s="310" t="s">
        <v>306</v>
      </c>
      <c r="W2766" s="310">
        <v>2</v>
      </c>
      <c r="X2766" s="310" t="s">
        <v>7418</v>
      </c>
      <c r="Y2766" s="310" t="s">
        <v>2922</v>
      </c>
    </row>
    <row r="2767" spans="22:25" x14ac:dyDescent="0.25">
      <c r="V2767" s="310" t="s">
        <v>306</v>
      </c>
      <c r="W2767" s="310">
        <v>3</v>
      </c>
      <c r="X2767" s="310" t="s">
        <v>7419</v>
      </c>
      <c r="Y2767" s="310" t="s">
        <v>2922</v>
      </c>
    </row>
    <row r="2768" spans="22:25" x14ac:dyDescent="0.25">
      <c r="V2768" s="310" t="s">
        <v>306</v>
      </c>
      <c r="W2768" s="310">
        <v>4</v>
      </c>
      <c r="X2768" s="310" t="s">
        <v>7420</v>
      </c>
      <c r="Y2768" s="310" t="s">
        <v>2922</v>
      </c>
    </row>
    <row r="2769" spans="22:25" x14ac:dyDescent="0.25">
      <c r="V2769" s="310" t="s">
        <v>306</v>
      </c>
      <c r="W2769" s="310">
        <v>5</v>
      </c>
      <c r="X2769" s="310" t="s">
        <v>7421</v>
      </c>
      <c r="Y2769" s="310" t="s">
        <v>2922</v>
      </c>
    </row>
    <row r="2770" spans="22:25" x14ac:dyDescent="0.25">
      <c r="V2770" s="310" t="s">
        <v>306</v>
      </c>
      <c r="W2770" s="310">
        <v>6</v>
      </c>
      <c r="X2770" s="310" t="s">
        <v>7422</v>
      </c>
      <c r="Y2770" s="310" t="s">
        <v>2922</v>
      </c>
    </row>
    <row r="2771" spans="22:25" x14ac:dyDescent="0.25">
      <c r="V2771" s="310" t="s">
        <v>306</v>
      </c>
      <c r="W2771" s="310">
        <v>7</v>
      </c>
      <c r="X2771" s="310" t="s">
        <v>7423</v>
      </c>
      <c r="Y2771" s="310" t="s">
        <v>2922</v>
      </c>
    </row>
    <row r="2772" spans="22:25" x14ac:dyDescent="0.25">
      <c r="V2772" s="310" t="s">
        <v>306</v>
      </c>
      <c r="W2772" s="310">
        <v>8</v>
      </c>
      <c r="X2772" s="310" t="s">
        <v>7424</v>
      </c>
      <c r="Y2772" s="310" t="s">
        <v>2922</v>
      </c>
    </row>
    <row r="2773" spans="22:25" x14ac:dyDescent="0.25">
      <c r="V2773" s="310" t="s">
        <v>306</v>
      </c>
      <c r="W2773" s="310" t="s">
        <v>7425</v>
      </c>
      <c r="X2773" s="310" t="s">
        <v>7426</v>
      </c>
      <c r="Y2773" s="310" t="s">
        <v>3824</v>
      </c>
    </row>
    <row r="2774" spans="22:25" x14ac:dyDescent="0.25">
      <c r="V2774" s="310" t="s">
        <v>308</v>
      </c>
      <c r="W2774" s="310">
        <v>1</v>
      </c>
      <c r="X2774" s="310" t="s">
        <v>7427</v>
      </c>
      <c r="Y2774" s="310" t="s">
        <v>2922</v>
      </c>
    </row>
    <row r="2775" spans="22:25" x14ac:dyDescent="0.25">
      <c r="V2775" s="310" t="s">
        <v>308</v>
      </c>
      <c r="W2775" s="310">
        <v>2</v>
      </c>
      <c r="X2775" s="310" t="s">
        <v>7428</v>
      </c>
      <c r="Y2775" s="310" t="s">
        <v>2922</v>
      </c>
    </row>
    <row r="2776" spans="22:25" x14ac:dyDescent="0.25">
      <c r="V2776" s="310" t="s">
        <v>308</v>
      </c>
      <c r="W2776" s="310">
        <v>3</v>
      </c>
      <c r="X2776" s="310" t="s">
        <v>7429</v>
      </c>
      <c r="Y2776" s="310" t="s">
        <v>2922</v>
      </c>
    </row>
    <row r="2777" spans="22:25" x14ac:dyDescent="0.25">
      <c r="V2777" s="310" t="s">
        <v>308</v>
      </c>
      <c r="W2777" s="310">
        <v>4</v>
      </c>
      <c r="X2777" s="310" t="s">
        <v>7430</v>
      </c>
      <c r="Y2777" s="310" t="s">
        <v>2922</v>
      </c>
    </row>
    <row r="2778" spans="22:25" x14ac:dyDescent="0.25">
      <c r="V2778" s="310" t="s">
        <v>308</v>
      </c>
      <c r="W2778" s="310">
        <v>5</v>
      </c>
      <c r="X2778" s="310" t="s">
        <v>7431</v>
      </c>
      <c r="Y2778" s="310" t="s">
        <v>2922</v>
      </c>
    </row>
    <row r="2779" spans="22:25" x14ac:dyDescent="0.25">
      <c r="V2779" s="310" t="s">
        <v>308</v>
      </c>
      <c r="W2779" s="310">
        <v>6</v>
      </c>
      <c r="X2779" s="310" t="s">
        <v>7432</v>
      </c>
      <c r="Y2779" s="310" t="s">
        <v>2922</v>
      </c>
    </row>
    <row r="2780" spans="22:25" x14ac:dyDescent="0.25">
      <c r="V2780" s="310" t="s">
        <v>308</v>
      </c>
      <c r="W2780" s="310">
        <v>7</v>
      </c>
      <c r="X2780" s="310" t="s">
        <v>7433</v>
      </c>
      <c r="Y2780" s="310" t="s">
        <v>2922</v>
      </c>
    </row>
    <row r="2781" spans="22:25" x14ac:dyDescent="0.25">
      <c r="V2781" s="310" t="s">
        <v>308</v>
      </c>
      <c r="W2781" s="310">
        <v>11</v>
      </c>
      <c r="X2781" s="310" t="s">
        <v>7434</v>
      </c>
      <c r="Y2781" s="310" t="s">
        <v>521</v>
      </c>
    </row>
    <row r="2782" spans="22:25" x14ac:dyDescent="0.25">
      <c r="V2782" s="310" t="s">
        <v>308</v>
      </c>
      <c r="W2782" s="310">
        <v>12</v>
      </c>
      <c r="X2782" s="310" t="s">
        <v>7435</v>
      </c>
      <c r="Y2782" s="310" t="s">
        <v>521</v>
      </c>
    </row>
    <row r="2783" spans="22:25" x14ac:dyDescent="0.25">
      <c r="V2783" s="310" t="s">
        <v>308</v>
      </c>
      <c r="W2783" s="310">
        <v>13</v>
      </c>
      <c r="X2783" s="310" t="s">
        <v>7436</v>
      </c>
      <c r="Y2783" s="310" t="s">
        <v>521</v>
      </c>
    </row>
    <row r="2784" spans="22:25" x14ac:dyDescent="0.25">
      <c r="V2784" s="310" t="s">
        <v>308</v>
      </c>
      <c r="W2784" s="310">
        <v>14</v>
      </c>
      <c r="X2784" s="310" t="s">
        <v>7437</v>
      </c>
      <c r="Y2784" s="310" t="s">
        <v>521</v>
      </c>
    </row>
    <row r="2785" spans="22:25" x14ac:dyDescent="0.25">
      <c r="V2785" s="310" t="s">
        <v>308</v>
      </c>
      <c r="W2785" s="310">
        <v>15</v>
      </c>
      <c r="X2785" s="310" t="s">
        <v>7438</v>
      </c>
      <c r="Y2785" s="310" t="s">
        <v>521</v>
      </c>
    </row>
    <row r="2786" spans="22:25" x14ac:dyDescent="0.25">
      <c r="V2786" s="310" t="s">
        <v>308</v>
      </c>
      <c r="W2786" s="310">
        <v>16</v>
      </c>
      <c r="X2786" s="310" t="s">
        <v>7439</v>
      </c>
      <c r="Y2786" s="310" t="s">
        <v>521</v>
      </c>
    </row>
    <row r="2787" spans="22:25" x14ac:dyDescent="0.25">
      <c r="V2787" s="310" t="s">
        <v>308</v>
      </c>
      <c r="W2787" s="310">
        <v>17</v>
      </c>
      <c r="X2787" s="310" t="s">
        <v>7440</v>
      </c>
      <c r="Y2787" s="310" t="s">
        <v>521</v>
      </c>
    </row>
    <row r="2788" spans="22:25" x14ac:dyDescent="0.25">
      <c r="V2788" s="310" t="s">
        <v>308</v>
      </c>
      <c r="W2788" s="310">
        <v>18</v>
      </c>
      <c r="X2788" s="310" t="s">
        <v>7441</v>
      </c>
      <c r="Y2788" s="310" t="s">
        <v>6261</v>
      </c>
    </row>
    <row r="2789" spans="22:25" x14ac:dyDescent="0.25">
      <c r="V2789" s="310" t="s">
        <v>310</v>
      </c>
      <c r="W2789" s="310">
        <v>35</v>
      </c>
      <c r="X2789" s="310" t="s">
        <v>7442</v>
      </c>
      <c r="Y2789" s="310" t="s">
        <v>2608</v>
      </c>
    </row>
    <row r="2790" spans="22:25" x14ac:dyDescent="0.25">
      <c r="V2790" s="310" t="s">
        <v>310</v>
      </c>
      <c r="W2790" s="310">
        <v>37</v>
      </c>
      <c r="X2790" s="310" t="s">
        <v>7443</v>
      </c>
      <c r="Y2790" s="310" t="s">
        <v>2608</v>
      </c>
    </row>
    <row r="2791" spans="22:25" x14ac:dyDescent="0.25">
      <c r="V2791" s="310" t="s">
        <v>310</v>
      </c>
      <c r="W2791" s="310">
        <v>39</v>
      </c>
      <c r="X2791" s="310" t="s">
        <v>7444</v>
      </c>
      <c r="Y2791" s="310" t="s">
        <v>2608</v>
      </c>
    </row>
    <row r="2792" spans="22:25" x14ac:dyDescent="0.25">
      <c r="V2792" s="310" t="s">
        <v>310</v>
      </c>
      <c r="W2792" s="310">
        <v>41</v>
      </c>
      <c r="X2792" s="310" t="s">
        <v>7445</v>
      </c>
      <c r="Y2792" s="310" t="s">
        <v>2608</v>
      </c>
    </row>
    <row r="2793" spans="22:25" x14ac:dyDescent="0.25">
      <c r="V2793" s="310" t="s">
        <v>310</v>
      </c>
      <c r="W2793" s="310">
        <v>43</v>
      </c>
      <c r="X2793" s="310" t="s">
        <v>7446</v>
      </c>
      <c r="Y2793" s="310" t="s">
        <v>2608</v>
      </c>
    </row>
    <row r="2794" spans="22:25" x14ac:dyDescent="0.25">
      <c r="V2794" s="310" t="s">
        <v>310</v>
      </c>
      <c r="W2794" s="310">
        <v>46</v>
      </c>
      <c r="X2794" s="310" t="s">
        <v>7447</v>
      </c>
      <c r="Y2794" s="310" t="s">
        <v>2608</v>
      </c>
    </row>
    <row r="2795" spans="22:25" x14ac:dyDescent="0.25">
      <c r="V2795" s="310" t="s">
        <v>310</v>
      </c>
      <c r="W2795" s="310">
        <v>47</v>
      </c>
      <c r="X2795" s="310" t="s">
        <v>7448</v>
      </c>
      <c r="Y2795" s="310" t="s">
        <v>2608</v>
      </c>
    </row>
    <row r="2796" spans="22:25" x14ac:dyDescent="0.25">
      <c r="V2796" s="310" t="s">
        <v>310</v>
      </c>
      <c r="W2796" s="310">
        <v>49</v>
      </c>
      <c r="X2796" s="310" t="s">
        <v>7449</v>
      </c>
      <c r="Y2796" s="310" t="s">
        <v>2608</v>
      </c>
    </row>
    <row r="2797" spans="22:25" x14ac:dyDescent="0.25">
      <c r="V2797" s="310" t="s">
        <v>310</v>
      </c>
      <c r="W2797" s="310">
        <v>51</v>
      </c>
      <c r="X2797" s="310" t="s">
        <v>7450</v>
      </c>
      <c r="Y2797" s="310" t="s">
        <v>2608</v>
      </c>
    </row>
    <row r="2798" spans="22:25" x14ac:dyDescent="0.25">
      <c r="V2798" s="310" t="s">
        <v>310</v>
      </c>
      <c r="W2798" s="310">
        <v>53</v>
      </c>
      <c r="X2798" s="310" t="s">
        <v>7451</v>
      </c>
      <c r="Y2798" s="310" t="s">
        <v>2608</v>
      </c>
    </row>
    <row r="2799" spans="22:25" x14ac:dyDescent="0.25">
      <c r="V2799" s="310" t="s">
        <v>310</v>
      </c>
      <c r="W2799" s="310">
        <v>55</v>
      </c>
      <c r="X2799" s="310" t="s">
        <v>7452</v>
      </c>
      <c r="Y2799" s="310" t="s">
        <v>2608</v>
      </c>
    </row>
    <row r="2800" spans="22:25" x14ac:dyDescent="0.25">
      <c r="V2800" s="310" t="s">
        <v>310</v>
      </c>
      <c r="W2800" s="310">
        <v>57</v>
      </c>
      <c r="X2800" s="310" t="s">
        <v>7453</v>
      </c>
      <c r="Y2800" s="310" t="s">
        <v>2608</v>
      </c>
    </row>
    <row r="2801" spans="22:25" x14ac:dyDescent="0.25">
      <c r="V2801" s="310" t="s">
        <v>310</v>
      </c>
      <c r="W2801" s="310">
        <v>59</v>
      </c>
      <c r="X2801" s="310" t="s">
        <v>7454</v>
      </c>
      <c r="Y2801" s="310" t="s">
        <v>2608</v>
      </c>
    </row>
    <row r="2802" spans="22:25" x14ac:dyDescent="0.25">
      <c r="V2802" s="310" t="s">
        <v>310</v>
      </c>
      <c r="W2802" s="310">
        <v>61</v>
      </c>
      <c r="X2802" s="310" t="s">
        <v>7455</v>
      </c>
      <c r="Y2802" s="310" t="s">
        <v>2608</v>
      </c>
    </row>
    <row r="2803" spans="22:25" x14ac:dyDescent="0.25">
      <c r="V2803" s="310" t="s">
        <v>310</v>
      </c>
      <c r="W2803" s="310">
        <v>63</v>
      </c>
      <c r="X2803" s="310" t="s">
        <v>7456</v>
      </c>
      <c r="Y2803" s="310" t="s">
        <v>2608</v>
      </c>
    </row>
    <row r="2804" spans="22:25" x14ac:dyDescent="0.25">
      <c r="V2804" s="310" t="s">
        <v>310</v>
      </c>
      <c r="W2804" s="310">
        <v>64</v>
      </c>
      <c r="X2804" s="310" t="s">
        <v>7457</v>
      </c>
      <c r="Y2804" s="310" t="s">
        <v>2608</v>
      </c>
    </row>
    <row r="2805" spans="22:25" x14ac:dyDescent="0.25">
      <c r="V2805" s="310" t="s">
        <v>310</v>
      </c>
      <c r="W2805" s="310">
        <v>65</v>
      </c>
      <c r="X2805" s="310" t="s">
        <v>7458</v>
      </c>
      <c r="Y2805" s="310" t="s">
        <v>2608</v>
      </c>
    </row>
    <row r="2806" spans="22:25" x14ac:dyDescent="0.25">
      <c r="V2806" s="310" t="s">
        <v>310</v>
      </c>
      <c r="W2806" s="310">
        <v>67</v>
      </c>
      <c r="X2806" s="310" t="s">
        <v>7459</v>
      </c>
      <c r="Y2806" s="310" t="s">
        <v>2608</v>
      </c>
    </row>
    <row r="2807" spans="22:25" x14ac:dyDescent="0.25">
      <c r="V2807" s="310" t="s">
        <v>310</v>
      </c>
      <c r="W2807" s="310">
        <v>69</v>
      </c>
      <c r="X2807" s="310" t="s">
        <v>7460</v>
      </c>
      <c r="Y2807" s="310" t="s">
        <v>2608</v>
      </c>
    </row>
    <row r="2808" spans="22:25" x14ac:dyDescent="0.25">
      <c r="V2808" s="310" t="s">
        <v>310</v>
      </c>
      <c r="W2808" s="310">
        <v>71</v>
      </c>
      <c r="X2808" s="310" t="s">
        <v>7461</v>
      </c>
      <c r="Y2808" s="310" t="s">
        <v>2608</v>
      </c>
    </row>
    <row r="2809" spans="22:25" x14ac:dyDescent="0.25">
      <c r="V2809" s="310" t="s">
        <v>310</v>
      </c>
      <c r="W2809" s="310">
        <v>73</v>
      </c>
      <c r="X2809" s="310" t="s">
        <v>7462</v>
      </c>
      <c r="Y2809" s="310" t="s">
        <v>2608</v>
      </c>
    </row>
    <row r="2810" spans="22:25" x14ac:dyDescent="0.25">
      <c r="V2810" s="310" t="s">
        <v>310</v>
      </c>
      <c r="W2810" s="310">
        <v>1</v>
      </c>
      <c r="X2810" s="310" t="s">
        <v>7463</v>
      </c>
      <c r="Y2810" s="310" t="s">
        <v>7464</v>
      </c>
    </row>
    <row r="2811" spans="22:25" x14ac:dyDescent="0.25">
      <c r="V2811" s="310" t="s">
        <v>318</v>
      </c>
      <c r="W2811" s="310">
        <v>1</v>
      </c>
      <c r="X2811" s="310" t="s">
        <v>7465</v>
      </c>
      <c r="Y2811" s="310" t="s">
        <v>2922</v>
      </c>
    </row>
    <row r="2812" spans="22:25" x14ac:dyDescent="0.25">
      <c r="V2812" s="310" t="s">
        <v>318</v>
      </c>
      <c r="W2812" s="310">
        <v>2</v>
      </c>
      <c r="X2812" s="310" t="s">
        <v>7466</v>
      </c>
      <c r="Y2812" s="310" t="s">
        <v>2922</v>
      </c>
    </row>
    <row r="2813" spans="22:25" x14ac:dyDescent="0.25">
      <c r="V2813" s="310" t="s">
        <v>318</v>
      </c>
      <c r="W2813" s="310">
        <v>3</v>
      </c>
      <c r="X2813" s="310" t="s">
        <v>7467</v>
      </c>
      <c r="Y2813" s="310" t="s">
        <v>2922</v>
      </c>
    </row>
    <row r="2814" spans="22:25" x14ac:dyDescent="0.25">
      <c r="V2814" s="310" t="s">
        <v>318</v>
      </c>
      <c r="W2814" s="310">
        <v>4</v>
      </c>
      <c r="X2814" s="310" t="s">
        <v>7468</v>
      </c>
      <c r="Y2814" s="310" t="s">
        <v>2922</v>
      </c>
    </row>
    <row r="2815" spans="22:25" x14ac:dyDescent="0.25">
      <c r="V2815" s="310" t="s">
        <v>318</v>
      </c>
      <c r="W2815" s="310">
        <v>5</v>
      </c>
      <c r="X2815" s="310" t="s">
        <v>7469</v>
      </c>
      <c r="Y2815" s="310" t="s">
        <v>2922</v>
      </c>
    </row>
    <row r="2816" spans="22:25" x14ac:dyDescent="0.25">
      <c r="V2816" s="310" t="s">
        <v>318</v>
      </c>
      <c r="W2816" s="310">
        <v>6</v>
      </c>
      <c r="X2816" s="310" t="s">
        <v>7470</v>
      </c>
      <c r="Y2816" s="310" t="s">
        <v>2922</v>
      </c>
    </row>
    <row r="2817" spans="22:25" x14ac:dyDescent="0.25">
      <c r="V2817" s="310" t="s">
        <v>318</v>
      </c>
      <c r="W2817" s="310">
        <v>7</v>
      </c>
      <c r="X2817" s="310" t="s">
        <v>5117</v>
      </c>
      <c r="Y2817" s="310" t="s">
        <v>2922</v>
      </c>
    </row>
    <row r="2818" spans="22:25" x14ac:dyDescent="0.25">
      <c r="V2818" s="310" t="s">
        <v>318</v>
      </c>
      <c r="W2818" s="310">
        <v>8</v>
      </c>
      <c r="X2818" s="310" t="s">
        <v>7471</v>
      </c>
      <c r="Y2818" s="310" t="s">
        <v>2922</v>
      </c>
    </row>
    <row r="2819" spans="22:25" x14ac:dyDescent="0.25">
      <c r="V2819" s="310" t="s">
        <v>318</v>
      </c>
      <c r="W2819" s="310">
        <v>9</v>
      </c>
      <c r="X2819" s="310" t="s">
        <v>7472</v>
      </c>
      <c r="Y2819" s="310" t="s">
        <v>2922</v>
      </c>
    </row>
    <row r="2820" spans="22:25" x14ac:dyDescent="0.25">
      <c r="V2820" s="310" t="s">
        <v>318</v>
      </c>
      <c r="W2820" s="310">
        <v>10</v>
      </c>
      <c r="X2820" s="310" t="s">
        <v>7473</v>
      </c>
      <c r="Y2820" s="310" t="s">
        <v>2922</v>
      </c>
    </row>
    <row r="2821" spans="22:25" x14ac:dyDescent="0.25">
      <c r="V2821" s="310" t="s">
        <v>318</v>
      </c>
      <c r="W2821" s="310">
        <v>11</v>
      </c>
      <c r="X2821" s="310" t="s">
        <v>7474</v>
      </c>
      <c r="Y2821" s="310" t="s">
        <v>2922</v>
      </c>
    </row>
    <row r="2822" spans="22:25" x14ac:dyDescent="0.25">
      <c r="V2822" s="310" t="s">
        <v>318</v>
      </c>
      <c r="W2822" s="310">
        <v>12</v>
      </c>
      <c r="X2822" s="310" t="s">
        <v>7475</v>
      </c>
      <c r="Y2822" s="310" t="s">
        <v>2922</v>
      </c>
    </row>
    <row r="2823" spans="22:25" x14ac:dyDescent="0.25">
      <c r="V2823" s="310" t="s">
        <v>318</v>
      </c>
      <c r="W2823" s="310">
        <v>13</v>
      </c>
      <c r="X2823" s="310" t="s">
        <v>7476</v>
      </c>
      <c r="Y2823" s="310" t="s">
        <v>7477</v>
      </c>
    </row>
    <row r="2824" spans="22:25" x14ac:dyDescent="0.25">
      <c r="V2824" s="310" t="s">
        <v>318</v>
      </c>
      <c r="W2824" s="310">
        <v>14</v>
      </c>
      <c r="X2824" s="310" t="s">
        <v>7478</v>
      </c>
      <c r="Y2824" s="310" t="s">
        <v>7477</v>
      </c>
    </row>
    <row r="2825" spans="22:25" x14ac:dyDescent="0.25">
      <c r="V2825" s="310" t="s">
        <v>318</v>
      </c>
      <c r="W2825" s="310">
        <v>15</v>
      </c>
      <c r="X2825" s="310" t="s">
        <v>7479</v>
      </c>
      <c r="Y2825" s="310" t="s">
        <v>7477</v>
      </c>
    </row>
    <row r="2826" spans="22:25" x14ac:dyDescent="0.25">
      <c r="V2826" s="310" t="s">
        <v>322</v>
      </c>
      <c r="W2826" s="310">
        <v>1</v>
      </c>
      <c r="X2826" s="310" t="s">
        <v>7480</v>
      </c>
      <c r="Y2826" s="310" t="s">
        <v>7481</v>
      </c>
    </row>
    <row r="2827" spans="22:25" x14ac:dyDescent="0.25">
      <c r="V2827" s="310" t="s">
        <v>322</v>
      </c>
      <c r="W2827" s="310">
        <v>2</v>
      </c>
      <c r="X2827" s="310" t="s">
        <v>7482</v>
      </c>
      <c r="Y2827" s="310" t="s">
        <v>7481</v>
      </c>
    </row>
    <row r="2828" spans="22:25" x14ac:dyDescent="0.25">
      <c r="V2828" s="310" t="s">
        <v>322</v>
      </c>
      <c r="W2828" s="310">
        <v>3</v>
      </c>
      <c r="X2828" s="310" t="s">
        <v>7483</v>
      </c>
      <c r="Y2828" s="310" t="s">
        <v>7481</v>
      </c>
    </row>
    <row r="2829" spans="22:25" x14ac:dyDescent="0.25">
      <c r="V2829" s="310" t="s">
        <v>322</v>
      </c>
      <c r="W2829" s="310">
        <v>4</v>
      </c>
      <c r="X2829" s="310" t="s">
        <v>7484</v>
      </c>
      <c r="Y2829" s="310" t="s">
        <v>7481</v>
      </c>
    </row>
    <row r="2830" spans="22:25" x14ac:dyDescent="0.25">
      <c r="V2830" s="310" t="s">
        <v>322</v>
      </c>
      <c r="W2830" s="310">
        <v>5</v>
      </c>
      <c r="X2830" s="310" t="s">
        <v>7485</v>
      </c>
      <c r="Y2830" s="310" t="s">
        <v>7481</v>
      </c>
    </row>
    <row r="2831" spans="22:25" x14ac:dyDescent="0.25">
      <c r="V2831" s="310" t="s">
        <v>322</v>
      </c>
      <c r="W2831" s="310">
        <v>6</v>
      </c>
      <c r="X2831" s="310" t="s">
        <v>7486</v>
      </c>
      <c r="Y2831" s="310" t="s">
        <v>7481</v>
      </c>
    </row>
    <row r="2832" spans="22:25" x14ac:dyDescent="0.25">
      <c r="V2832" s="310" t="s">
        <v>322</v>
      </c>
      <c r="W2832" s="310">
        <v>7</v>
      </c>
      <c r="X2832" s="310" t="s">
        <v>7487</v>
      </c>
      <c r="Y2832" s="310" t="s">
        <v>7481</v>
      </c>
    </row>
    <row r="2833" spans="22:25" x14ac:dyDescent="0.25">
      <c r="V2833" s="310" t="s">
        <v>322</v>
      </c>
      <c r="W2833" s="310">
        <v>8</v>
      </c>
      <c r="X2833" s="310" t="s">
        <v>7488</v>
      </c>
      <c r="Y2833" s="310" t="s">
        <v>7481</v>
      </c>
    </row>
    <row r="2834" spans="22:25" x14ac:dyDescent="0.25">
      <c r="V2834" s="310" t="s">
        <v>322</v>
      </c>
      <c r="W2834" s="310">
        <v>9</v>
      </c>
      <c r="X2834" s="310" t="s">
        <v>7489</v>
      </c>
      <c r="Y2834" s="310" t="s">
        <v>7481</v>
      </c>
    </row>
    <row r="2835" spans="22:25" x14ac:dyDescent="0.25">
      <c r="V2835" s="310" t="s">
        <v>322</v>
      </c>
      <c r="W2835" s="310">
        <v>10</v>
      </c>
      <c r="X2835" s="310" t="s">
        <v>7490</v>
      </c>
      <c r="Y2835" s="310" t="s">
        <v>7481</v>
      </c>
    </row>
    <row r="2836" spans="22:25" x14ac:dyDescent="0.25">
      <c r="V2836" s="310" t="s">
        <v>322</v>
      </c>
      <c r="W2836" s="310">
        <v>11</v>
      </c>
      <c r="X2836" s="310" t="s">
        <v>7491</v>
      </c>
      <c r="Y2836" s="310" t="s">
        <v>7481</v>
      </c>
    </row>
    <row r="2837" spans="22:25" x14ac:dyDescent="0.25">
      <c r="V2837" s="310" t="s">
        <v>322</v>
      </c>
      <c r="W2837" s="310">
        <v>12</v>
      </c>
      <c r="X2837" s="310" t="s">
        <v>7492</v>
      </c>
      <c r="Y2837" s="310" t="s">
        <v>7481</v>
      </c>
    </row>
    <row r="2838" spans="22:25" x14ac:dyDescent="0.25">
      <c r="V2838" s="310" t="s">
        <v>322</v>
      </c>
      <c r="W2838" s="310">
        <v>13</v>
      </c>
      <c r="X2838" s="310" t="s">
        <v>7493</v>
      </c>
      <c r="Y2838" s="310" t="s">
        <v>7481</v>
      </c>
    </row>
    <row r="2839" spans="22:25" x14ac:dyDescent="0.25">
      <c r="V2839" s="310" t="s">
        <v>322</v>
      </c>
      <c r="W2839" s="310">
        <v>14</v>
      </c>
      <c r="X2839" s="310" t="s">
        <v>7494</v>
      </c>
      <c r="Y2839" s="310" t="s">
        <v>7481</v>
      </c>
    </row>
    <row r="2840" spans="22:25" x14ac:dyDescent="0.25">
      <c r="V2840" s="310" t="s">
        <v>322</v>
      </c>
      <c r="W2840" s="310">
        <v>15</v>
      </c>
      <c r="X2840" s="310" t="s">
        <v>7495</v>
      </c>
      <c r="Y2840" s="310" t="s">
        <v>7481</v>
      </c>
    </row>
    <row r="2841" spans="22:25" x14ac:dyDescent="0.25">
      <c r="V2841" s="310" t="s">
        <v>322</v>
      </c>
      <c r="W2841" s="310">
        <v>16</v>
      </c>
      <c r="X2841" s="310" t="s">
        <v>7496</v>
      </c>
      <c r="Y2841" s="310" t="s">
        <v>7481</v>
      </c>
    </row>
    <row r="2842" spans="22:25" x14ac:dyDescent="0.25">
      <c r="V2842" s="310" t="s">
        <v>322</v>
      </c>
      <c r="W2842" s="310">
        <v>17</v>
      </c>
      <c r="X2842" s="310" t="s">
        <v>7497</v>
      </c>
      <c r="Y2842" s="310" t="s">
        <v>7481</v>
      </c>
    </row>
    <row r="2843" spans="22:25" x14ac:dyDescent="0.25">
      <c r="V2843" s="310" t="s">
        <v>322</v>
      </c>
      <c r="W2843" s="310">
        <v>18</v>
      </c>
      <c r="X2843" s="310" t="s">
        <v>7498</v>
      </c>
      <c r="Y2843" s="310" t="s">
        <v>7481</v>
      </c>
    </row>
    <row r="2844" spans="22:25" x14ac:dyDescent="0.25">
      <c r="V2844" s="310" t="s">
        <v>322</v>
      </c>
      <c r="W2844" s="310">
        <v>19</v>
      </c>
      <c r="X2844" s="310" t="s">
        <v>7499</v>
      </c>
      <c r="Y2844" s="310" t="s">
        <v>7481</v>
      </c>
    </row>
    <row r="2845" spans="22:25" x14ac:dyDescent="0.25">
      <c r="V2845" s="310" t="s">
        <v>322</v>
      </c>
      <c r="W2845" s="310">
        <v>20</v>
      </c>
      <c r="X2845" s="310" t="s">
        <v>7500</v>
      </c>
      <c r="Y2845" s="310" t="s">
        <v>7481</v>
      </c>
    </row>
    <row r="2846" spans="22:25" x14ac:dyDescent="0.25">
      <c r="V2846" s="310" t="s">
        <v>322</v>
      </c>
      <c r="W2846" s="310">
        <v>21</v>
      </c>
      <c r="X2846" s="310" t="s">
        <v>7501</v>
      </c>
      <c r="Y2846" s="310" t="s">
        <v>7481</v>
      </c>
    </row>
    <row r="2847" spans="22:25" x14ac:dyDescent="0.25">
      <c r="V2847" s="310" t="s">
        <v>322</v>
      </c>
      <c r="W2847" s="310">
        <v>22</v>
      </c>
      <c r="X2847" s="310" t="s">
        <v>7502</v>
      </c>
      <c r="Y2847" s="310" t="s">
        <v>7481</v>
      </c>
    </row>
    <row r="2848" spans="22:25" x14ac:dyDescent="0.25">
      <c r="V2848" s="310" t="s">
        <v>322</v>
      </c>
      <c r="W2848" s="310">
        <v>23</v>
      </c>
      <c r="X2848" s="310" t="s">
        <v>7503</v>
      </c>
      <c r="Y2848" s="310" t="s">
        <v>7481</v>
      </c>
    </row>
    <row r="2849" spans="22:25" x14ac:dyDescent="0.25">
      <c r="V2849" s="310" t="s">
        <v>322</v>
      </c>
      <c r="W2849" s="310">
        <v>24</v>
      </c>
      <c r="X2849" s="310" t="s">
        <v>7504</v>
      </c>
      <c r="Y2849" s="310" t="s">
        <v>7481</v>
      </c>
    </row>
    <row r="2850" spans="22:25" x14ac:dyDescent="0.25">
      <c r="V2850" s="310" t="s">
        <v>322</v>
      </c>
      <c r="W2850" s="310">
        <v>25</v>
      </c>
      <c r="X2850" s="310" t="s">
        <v>7505</v>
      </c>
      <c r="Y2850" s="310" t="s">
        <v>7481</v>
      </c>
    </row>
    <row r="2851" spans="22:25" x14ac:dyDescent="0.25">
      <c r="V2851" s="310" t="s">
        <v>322</v>
      </c>
      <c r="W2851" s="310">
        <v>26</v>
      </c>
      <c r="X2851" s="310" t="s">
        <v>7506</v>
      </c>
      <c r="Y2851" s="310" t="s">
        <v>7481</v>
      </c>
    </row>
    <row r="2852" spans="22:25" x14ac:dyDescent="0.25">
      <c r="V2852" s="310" t="s">
        <v>322</v>
      </c>
      <c r="W2852" s="310">
        <v>27</v>
      </c>
      <c r="X2852" s="310" t="s">
        <v>7507</v>
      </c>
      <c r="Y2852" s="310" t="s">
        <v>7481</v>
      </c>
    </row>
    <row r="2853" spans="22:25" x14ac:dyDescent="0.25">
      <c r="V2853" s="310" t="s">
        <v>322</v>
      </c>
      <c r="W2853" s="310">
        <v>28</v>
      </c>
      <c r="X2853" s="310" t="s">
        <v>7508</v>
      </c>
      <c r="Y2853" s="310" t="s">
        <v>7481</v>
      </c>
    </row>
    <row r="2854" spans="22:25" x14ac:dyDescent="0.25">
      <c r="V2854" s="310" t="s">
        <v>322</v>
      </c>
      <c r="W2854" s="310">
        <v>29</v>
      </c>
      <c r="X2854" s="310" t="s">
        <v>7509</v>
      </c>
      <c r="Y2854" s="310" t="s">
        <v>7481</v>
      </c>
    </row>
    <row r="2855" spans="22:25" x14ac:dyDescent="0.25">
      <c r="V2855" s="310" t="s">
        <v>322</v>
      </c>
      <c r="W2855" s="310">
        <v>30</v>
      </c>
      <c r="X2855" s="310" t="s">
        <v>7510</v>
      </c>
      <c r="Y2855" s="310" t="s">
        <v>7481</v>
      </c>
    </row>
    <row r="2856" spans="22:25" x14ac:dyDescent="0.25">
      <c r="V2856" s="310" t="s">
        <v>322</v>
      </c>
      <c r="W2856" s="310">
        <v>31</v>
      </c>
      <c r="X2856" s="310" t="s">
        <v>7511</v>
      </c>
      <c r="Y2856" s="310" t="s">
        <v>7481</v>
      </c>
    </row>
    <row r="2857" spans="22:25" x14ac:dyDescent="0.25">
      <c r="V2857" s="310" t="s">
        <v>322</v>
      </c>
      <c r="W2857" s="310">
        <v>32</v>
      </c>
      <c r="X2857" s="310" t="s">
        <v>7512</v>
      </c>
      <c r="Y2857" s="310" t="s">
        <v>7481</v>
      </c>
    </row>
    <row r="2858" spans="22:25" x14ac:dyDescent="0.25">
      <c r="V2858" s="310" t="s">
        <v>322</v>
      </c>
      <c r="W2858" s="310">
        <v>33</v>
      </c>
      <c r="X2858" s="310" t="s">
        <v>7513</v>
      </c>
      <c r="Y2858" s="310" t="s">
        <v>7481</v>
      </c>
    </row>
    <row r="2859" spans="22:25" x14ac:dyDescent="0.25">
      <c r="V2859" s="310" t="s">
        <v>322</v>
      </c>
      <c r="W2859" s="310">
        <v>34</v>
      </c>
      <c r="X2859" s="310" t="s">
        <v>7514</v>
      </c>
      <c r="Y2859" s="310" t="s">
        <v>7481</v>
      </c>
    </row>
    <row r="2860" spans="22:25" x14ac:dyDescent="0.25">
      <c r="V2860" s="310" t="s">
        <v>322</v>
      </c>
      <c r="W2860" s="310">
        <v>35</v>
      </c>
      <c r="X2860" s="310" t="s">
        <v>7515</v>
      </c>
      <c r="Y2860" s="310" t="s">
        <v>7481</v>
      </c>
    </row>
    <row r="2861" spans="22:25" x14ac:dyDescent="0.25">
      <c r="V2861" s="310" t="s">
        <v>322</v>
      </c>
      <c r="W2861" s="310">
        <v>36</v>
      </c>
      <c r="X2861" s="310" t="s">
        <v>7516</v>
      </c>
      <c r="Y2861" s="310" t="s">
        <v>7481</v>
      </c>
    </row>
    <row r="2862" spans="22:25" x14ac:dyDescent="0.25">
      <c r="V2862" s="310" t="s">
        <v>322</v>
      </c>
      <c r="W2862" s="310">
        <v>37</v>
      </c>
      <c r="X2862" s="310" t="s">
        <v>7517</v>
      </c>
      <c r="Y2862" s="310" t="s">
        <v>7481</v>
      </c>
    </row>
    <row r="2863" spans="22:25" x14ac:dyDescent="0.25">
      <c r="V2863" s="310" t="s">
        <v>322</v>
      </c>
      <c r="W2863" s="310">
        <v>38</v>
      </c>
      <c r="X2863" s="310" t="s">
        <v>7518</v>
      </c>
      <c r="Y2863" s="310" t="s">
        <v>7481</v>
      </c>
    </row>
    <row r="2864" spans="22:25" x14ac:dyDescent="0.25">
      <c r="V2864" s="310" t="s">
        <v>322</v>
      </c>
      <c r="W2864" s="310">
        <v>39</v>
      </c>
      <c r="X2864" s="310" t="s">
        <v>7519</v>
      </c>
      <c r="Y2864" s="310" t="s">
        <v>7481</v>
      </c>
    </row>
    <row r="2865" spans="22:25" x14ac:dyDescent="0.25">
      <c r="V2865" s="310" t="s">
        <v>322</v>
      </c>
      <c r="W2865" s="310">
        <v>40</v>
      </c>
      <c r="X2865" s="310" t="s">
        <v>7520</v>
      </c>
      <c r="Y2865" s="310" t="s">
        <v>7481</v>
      </c>
    </row>
    <row r="2866" spans="22:25" x14ac:dyDescent="0.25">
      <c r="V2866" s="310" t="s">
        <v>322</v>
      </c>
      <c r="W2866" s="310">
        <v>41</v>
      </c>
      <c r="X2866" s="310" t="s">
        <v>7521</v>
      </c>
      <c r="Y2866" s="310" t="s">
        <v>7481</v>
      </c>
    </row>
    <row r="2867" spans="22:25" x14ac:dyDescent="0.25">
      <c r="V2867" s="310" t="s">
        <v>322</v>
      </c>
      <c r="W2867" s="310">
        <v>42</v>
      </c>
      <c r="X2867" s="310" t="s">
        <v>7522</v>
      </c>
      <c r="Y2867" s="310" t="s">
        <v>7481</v>
      </c>
    </row>
    <row r="2868" spans="22:25" x14ac:dyDescent="0.25">
      <c r="V2868" s="310" t="s">
        <v>322</v>
      </c>
      <c r="W2868" s="310">
        <v>43</v>
      </c>
      <c r="X2868" s="310" t="s">
        <v>7523</v>
      </c>
      <c r="Y2868" s="310" t="s">
        <v>7481</v>
      </c>
    </row>
    <row r="2869" spans="22:25" x14ac:dyDescent="0.25">
      <c r="V2869" s="310" t="s">
        <v>322</v>
      </c>
      <c r="W2869" s="310">
        <v>44</v>
      </c>
      <c r="X2869" s="310" t="s">
        <v>7524</v>
      </c>
      <c r="Y2869" s="310" t="s">
        <v>7481</v>
      </c>
    </row>
    <row r="2870" spans="22:25" x14ac:dyDescent="0.25">
      <c r="V2870" s="310" t="s">
        <v>322</v>
      </c>
      <c r="W2870" s="310">
        <v>45</v>
      </c>
      <c r="X2870" s="310" t="s">
        <v>7525</v>
      </c>
      <c r="Y2870" s="310" t="s">
        <v>7481</v>
      </c>
    </row>
    <row r="2871" spans="22:25" x14ac:dyDescent="0.25">
      <c r="V2871" s="310" t="s">
        <v>322</v>
      </c>
      <c r="W2871" s="310">
        <v>46</v>
      </c>
      <c r="X2871" s="310" t="s">
        <v>7526</v>
      </c>
      <c r="Y2871" s="310" t="s">
        <v>7481</v>
      </c>
    </row>
    <row r="2872" spans="22:25" x14ac:dyDescent="0.25">
      <c r="V2872" s="310" t="s">
        <v>322</v>
      </c>
      <c r="W2872" s="310">
        <v>47</v>
      </c>
      <c r="X2872" s="310" t="s">
        <v>7176</v>
      </c>
      <c r="Y2872" s="310" t="s">
        <v>7481</v>
      </c>
    </row>
    <row r="2873" spans="22:25" x14ac:dyDescent="0.25">
      <c r="V2873" s="310" t="s">
        <v>322</v>
      </c>
      <c r="W2873" s="310">
        <v>48</v>
      </c>
      <c r="X2873" s="310" t="s">
        <v>7527</v>
      </c>
      <c r="Y2873" s="310" t="s">
        <v>7481</v>
      </c>
    </row>
    <row r="2874" spans="22:25" x14ac:dyDescent="0.25">
      <c r="V2874" s="310" t="s">
        <v>322</v>
      </c>
      <c r="W2874" s="310">
        <v>49</v>
      </c>
      <c r="X2874" s="310" t="s">
        <v>2818</v>
      </c>
      <c r="Y2874" s="310" t="s">
        <v>7481</v>
      </c>
    </row>
    <row r="2875" spans="22:25" x14ac:dyDescent="0.25">
      <c r="V2875" s="310" t="s">
        <v>322</v>
      </c>
      <c r="W2875" s="310">
        <v>50</v>
      </c>
      <c r="X2875" s="310" t="s">
        <v>7528</v>
      </c>
      <c r="Y2875" s="310" t="s">
        <v>7481</v>
      </c>
    </row>
    <row r="2876" spans="22:25" x14ac:dyDescent="0.25">
      <c r="V2876" s="310" t="s">
        <v>322</v>
      </c>
      <c r="W2876" s="310">
        <v>51</v>
      </c>
      <c r="X2876" s="310" t="s">
        <v>7529</v>
      </c>
      <c r="Y2876" s="310" t="s">
        <v>7481</v>
      </c>
    </row>
    <row r="2877" spans="22:25" x14ac:dyDescent="0.25">
      <c r="V2877" s="310" t="s">
        <v>322</v>
      </c>
      <c r="W2877" s="310">
        <v>52</v>
      </c>
      <c r="X2877" s="310" t="s">
        <v>7530</v>
      </c>
      <c r="Y2877" s="310" t="s">
        <v>7481</v>
      </c>
    </row>
    <row r="2878" spans="22:25" x14ac:dyDescent="0.25">
      <c r="V2878" s="310" t="s">
        <v>322</v>
      </c>
      <c r="W2878" s="310">
        <v>53</v>
      </c>
      <c r="X2878" s="310" t="s">
        <v>7531</v>
      </c>
      <c r="Y2878" s="310" t="s">
        <v>7481</v>
      </c>
    </row>
    <row r="2879" spans="22:25" x14ac:dyDescent="0.25">
      <c r="V2879" s="310" t="s">
        <v>322</v>
      </c>
      <c r="W2879" s="310">
        <v>54</v>
      </c>
      <c r="X2879" s="310" t="s">
        <v>7532</v>
      </c>
      <c r="Y2879" s="310" t="s">
        <v>7481</v>
      </c>
    </row>
    <row r="2880" spans="22:25" x14ac:dyDescent="0.25">
      <c r="V2880" s="310" t="s">
        <v>322</v>
      </c>
      <c r="W2880" s="310">
        <v>55</v>
      </c>
      <c r="X2880" s="310" t="s">
        <v>7533</v>
      </c>
      <c r="Y2880" s="310" t="s">
        <v>7481</v>
      </c>
    </row>
    <row r="2881" spans="22:25" x14ac:dyDescent="0.25">
      <c r="V2881" s="310" t="s">
        <v>322</v>
      </c>
      <c r="W2881" s="310">
        <v>56</v>
      </c>
      <c r="X2881" s="310" t="s">
        <v>7534</v>
      </c>
      <c r="Y2881" s="310" t="s">
        <v>7481</v>
      </c>
    </row>
    <row r="2882" spans="22:25" x14ac:dyDescent="0.25">
      <c r="V2882" s="310" t="s">
        <v>322</v>
      </c>
      <c r="W2882" s="310">
        <v>57</v>
      </c>
      <c r="X2882" s="310" t="s">
        <v>7535</v>
      </c>
      <c r="Y2882" s="310" t="s">
        <v>7481</v>
      </c>
    </row>
    <row r="2883" spans="22:25" x14ac:dyDescent="0.25">
      <c r="V2883" s="310" t="s">
        <v>322</v>
      </c>
      <c r="W2883" s="310">
        <v>58</v>
      </c>
      <c r="X2883" s="310" t="s">
        <v>7536</v>
      </c>
      <c r="Y2883" s="310" t="s">
        <v>7481</v>
      </c>
    </row>
    <row r="2884" spans="22:25" x14ac:dyDescent="0.25">
      <c r="V2884" s="310" t="s">
        <v>322</v>
      </c>
      <c r="W2884" s="310">
        <v>59</v>
      </c>
      <c r="X2884" s="310" t="s">
        <v>7537</v>
      </c>
      <c r="Y2884" s="310" t="s">
        <v>7481</v>
      </c>
    </row>
    <row r="2885" spans="22:25" x14ac:dyDescent="0.25">
      <c r="V2885" s="310" t="s">
        <v>322</v>
      </c>
      <c r="W2885" s="310">
        <v>60</v>
      </c>
      <c r="X2885" s="310" t="s">
        <v>7538</v>
      </c>
      <c r="Y2885" s="310" t="s">
        <v>7481</v>
      </c>
    </row>
    <row r="2886" spans="22:25" x14ac:dyDescent="0.25">
      <c r="V2886" s="310" t="s">
        <v>322</v>
      </c>
      <c r="W2886" s="310">
        <v>61</v>
      </c>
      <c r="X2886" s="310" t="s">
        <v>7539</v>
      </c>
      <c r="Y2886" s="310" t="s">
        <v>7481</v>
      </c>
    </row>
    <row r="2887" spans="22:25" x14ac:dyDescent="0.25">
      <c r="V2887" s="310" t="s">
        <v>322</v>
      </c>
      <c r="W2887" s="310">
        <v>62</v>
      </c>
      <c r="X2887" s="310" t="s">
        <v>7540</v>
      </c>
      <c r="Y2887" s="310" t="s">
        <v>7481</v>
      </c>
    </row>
    <row r="2888" spans="22:25" x14ac:dyDescent="0.25">
      <c r="V2888" s="310" t="s">
        <v>322</v>
      </c>
      <c r="W2888" s="310">
        <v>63</v>
      </c>
      <c r="X2888" s="310" t="s">
        <v>7541</v>
      </c>
      <c r="Y2888" s="310" t="s">
        <v>7481</v>
      </c>
    </row>
    <row r="2889" spans="22:25" x14ac:dyDescent="0.25">
      <c r="V2889" s="310" t="s">
        <v>322</v>
      </c>
      <c r="W2889" s="310">
        <v>64</v>
      </c>
      <c r="X2889" s="310" t="s">
        <v>7542</v>
      </c>
      <c r="Y2889" s="310" t="s">
        <v>7481</v>
      </c>
    </row>
    <row r="2890" spans="22:25" x14ac:dyDescent="0.25">
      <c r="V2890" s="310" t="s">
        <v>322</v>
      </c>
      <c r="W2890" s="310">
        <v>65</v>
      </c>
      <c r="X2890" s="310" t="s">
        <v>7543</v>
      </c>
      <c r="Y2890" s="310" t="s">
        <v>7481</v>
      </c>
    </row>
    <row r="2891" spans="22:25" x14ac:dyDescent="0.25">
      <c r="V2891" s="310" t="s">
        <v>322</v>
      </c>
      <c r="W2891" s="310">
        <v>66</v>
      </c>
      <c r="X2891" s="310" t="s">
        <v>7544</v>
      </c>
      <c r="Y2891" s="310" t="s">
        <v>7481</v>
      </c>
    </row>
    <row r="2892" spans="22:25" x14ac:dyDescent="0.25">
      <c r="V2892" s="310" t="s">
        <v>322</v>
      </c>
      <c r="W2892" s="310">
        <v>67</v>
      </c>
      <c r="X2892" s="310" t="s">
        <v>7545</v>
      </c>
      <c r="Y2892" s="310" t="s">
        <v>7481</v>
      </c>
    </row>
    <row r="2893" spans="22:25" x14ac:dyDescent="0.25">
      <c r="V2893" s="310" t="s">
        <v>322</v>
      </c>
      <c r="W2893" s="310">
        <v>68</v>
      </c>
      <c r="X2893" s="310" t="s">
        <v>7546</v>
      </c>
      <c r="Y2893" s="310" t="s">
        <v>7481</v>
      </c>
    </row>
    <row r="2894" spans="22:25" x14ac:dyDescent="0.25">
      <c r="V2894" s="310" t="s">
        <v>324</v>
      </c>
      <c r="W2894" s="310" t="s">
        <v>24</v>
      </c>
      <c r="X2894" s="310" t="s">
        <v>7547</v>
      </c>
      <c r="Y2894" s="310" t="s">
        <v>2837</v>
      </c>
    </row>
    <row r="2895" spans="22:25" x14ac:dyDescent="0.25">
      <c r="V2895" s="310" t="s">
        <v>324</v>
      </c>
      <c r="W2895" s="310" t="s">
        <v>132</v>
      </c>
      <c r="X2895" s="310" t="s">
        <v>7548</v>
      </c>
      <c r="Y2895" s="310" t="s">
        <v>3824</v>
      </c>
    </row>
    <row r="2896" spans="22:25" x14ac:dyDescent="0.25">
      <c r="V2896" s="310" t="s">
        <v>324</v>
      </c>
      <c r="W2896" s="310" t="s">
        <v>46</v>
      </c>
      <c r="X2896" s="310" t="s">
        <v>7549</v>
      </c>
      <c r="Y2896" s="310" t="s">
        <v>1481</v>
      </c>
    </row>
    <row r="2897" spans="22:25" x14ac:dyDescent="0.25">
      <c r="V2897" s="310" t="s">
        <v>324</v>
      </c>
      <c r="W2897" s="310" t="s">
        <v>62</v>
      </c>
      <c r="X2897" s="310" t="s">
        <v>7550</v>
      </c>
      <c r="Y2897" s="310" t="s">
        <v>2837</v>
      </c>
    </row>
    <row r="2898" spans="22:25" x14ac:dyDescent="0.25">
      <c r="V2898" s="310" t="s">
        <v>324</v>
      </c>
      <c r="W2898" s="310" t="s">
        <v>71</v>
      </c>
      <c r="X2898" s="310" t="s">
        <v>7551</v>
      </c>
      <c r="Y2898" s="310" t="s">
        <v>1481</v>
      </c>
    </row>
    <row r="2899" spans="22:25" x14ac:dyDescent="0.25">
      <c r="V2899" s="310" t="s">
        <v>324</v>
      </c>
      <c r="W2899" s="310" t="s">
        <v>544</v>
      </c>
      <c r="X2899" s="310" t="s">
        <v>7552</v>
      </c>
      <c r="Y2899" s="310" t="s">
        <v>3824</v>
      </c>
    </row>
    <row r="2900" spans="22:25" x14ac:dyDescent="0.25">
      <c r="V2900" s="310" t="s">
        <v>324</v>
      </c>
      <c r="W2900" s="310" t="s">
        <v>103</v>
      </c>
      <c r="X2900" s="310" t="s">
        <v>7553</v>
      </c>
      <c r="Y2900" s="310" t="s">
        <v>3824</v>
      </c>
    </row>
    <row r="2901" spans="22:25" x14ac:dyDescent="0.25">
      <c r="V2901" s="310" t="s">
        <v>324</v>
      </c>
      <c r="W2901" s="310" t="s">
        <v>312</v>
      </c>
      <c r="X2901" s="310" t="s">
        <v>7554</v>
      </c>
      <c r="Y2901" s="310" t="s">
        <v>3824</v>
      </c>
    </row>
    <row r="2902" spans="22:25" x14ac:dyDescent="0.25">
      <c r="V2902" s="310" t="s">
        <v>324</v>
      </c>
      <c r="W2902" s="310" t="s">
        <v>362</v>
      </c>
      <c r="X2902" s="310" t="s">
        <v>7555</v>
      </c>
      <c r="Y2902" s="310" t="s">
        <v>3824</v>
      </c>
    </row>
    <row r="2903" spans="22:25" x14ac:dyDescent="0.25">
      <c r="V2903" s="310" t="s">
        <v>324</v>
      </c>
      <c r="W2903" s="310" t="s">
        <v>373</v>
      </c>
      <c r="X2903" s="310" t="s">
        <v>7556</v>
      </c>
      <c r="Y2903" s="310" t="s">
        <v>3824</v>
      </c>
    </row>
    <row r="2904" spans="22:25" x14ac:dyDescent="0.25">
      <c r="V2904" s="310" t="s">
        <v>324</v>
      </c>
      <c r="W2904" s="310" t="s">
        <v>6441</v>
      </c>
      <c r="X2904" s="310" t="s">
        <v>7556</v>
      </c>
      <c r="Y2904" s="310" t="s">
        <v>1481</v>
      </c>
    </row>
    <row r="2905" spans="22:25" x14ac:dyDescent="0.25">
      <c r="V2905" s="310" t="s">
        <v>324</v>
      </c>
      <c r="W2905" s="310" t="s">
        <v>385</v>
      </c>
      <c r="X2905" s="310" t="s">
        <v>7557</v>
      </c>
      <c r="Y2905" s="310" t="s">
        <v>3824</v>
      </c>
    </row>
    <row r="2906" spans="22:25" x14ac:dyDescent="0.25">
      <c r="V2906" s="310" t="s">
        <v>324</v>
      </c>
      <c r="W2906" s="310" t="s">
        <v>7558</v>
      </c>
      <c r="X2906" s="310" t="s">
        <v>7559</v>
      </c>
      <c r="Y2906" s="310" t="s">
        <v>1481</v>
      </c>
    </row>
    <row r="2907" spans="22:25" x14ac:dyDescent="0.25">
      <c r="V2907" s="310" t="s">
        <v>324</v>
      </c>
      <c r="W2907" s="310" t="s">
        <v>393</v>
      </c>
      <c r="X2907" s="310" t="s">
        <v>7560</v>
      </c>
      <c r="Y2907" s="310" t="s">
        <v>2837</v>
      </c>
    </row>
    <row r="2908" spans="22:25" x14ac:dyDescent="0.25">
      <c r="V2908" s="310" t="s">
        <v>324</v>
      </c>
      <c r="W2908" s="310" t="s">
        <v>4574</v>
      </c>
      <c r="X2908" s="310" t="s">
        <v>7561</v>
      </c>
      <c r="Y2908" s="310" t="s">
        <v>3824</v>
      </c>
    </row>
    <row r="2909" spans="22:25" x14ac:dyDescent="0.25">
      <c r="V2909" s="310" t="s">
        <v>324</v>
      </c>
      <c r="W2909" s="310" t="s">
        <v>401</v>
      </c>
      <c r="X2909" s="310" t="s">
        <v>7562</v>
      </c>
      <c r="Y2909" s="310" t="s">
        <v>3824</v>
      </c>
    </row>
    <row r="2910" spans="22:25" x14ac:dyDescent="0.25">
      <c r="V2910" s="310" t="s">
        <v>324</v>
      </c>
      <c r="W2910" s="310" t="s">
        <v>7563</v>
      </c>
      <c r="X2910" s="310" t="s">
        <v>7564</v>
      </c>
      <c r="Y2910" s="310" t="s">
        <v>1481</v>
      </c>
    </row>
    <row r="2911" spans="22:25" x14ac:dyDescent="0.25">
      <c r="V2911" s="310" t="s">
        <v>326</v>
      </c>
      <c r="W2911" s="310">
        <v>0</v>
      </c>
      <c r="X2911" s="310" t="s">
        <v>7565</v>
      </c>
      <c r="Y2911" s="310" t="s">
        <v>7566</v>
      </c>
    </row>
    <row r="2912" spans="22:25" x14ac:dyDescent="0.25">
      <c r="V2912" s="310" t="s">
        <v>326</v>
      </c>
      <c r="W2912" s="310">
        <v>1</v>
      </c>
      <c r="X2912" s="310" t="s">
        <v>7567</v>
      </c>
      <c r="Y2912" s="310" t="s">
        <v>7566</v>
      </c>
    </row>
    <row r="2913" spans="22:25" x14ac:dyDescent="0.25">
      <c r="V2913" s="310" t="s">
        <v>326</v>
      </c>
      <c r="W2913" s="310">
        <v>2</v>
      </c>
      <c r="X2913" s="310" t="s">
        <v>7568</v>
      </c>
      <c r="Y2913" s="310" t="s">
        <v>7566</v>
      </c>
    </row>
    <row r="2914" spans="22:25" x14ac:dyDescent="0.25">
      <c r="V2914" s="310" t="s">
        <v>326</v>
      </c>
      <c r="W2914" s="310">
        <v>3</v>
      </c>
      <c r="X2914" s="310" t="s">
        <v>7569</v>
      </c>
      <c r="Y2914" s="310" t="s">
        <v>7566</v>
      </c>
    </row>
    <row r="2915" spans="22:25" x14ac:dyDescent="0.25">
      <c r="V2915" s="310" t="s">
        <v>326</v>
      </c>
      <c r="W2915" s="310">
        <v>4</v>
      </c>
      <c r="X2915" s="310" t="s">
        <v>7570</v>
      </c>
      <c r="Y2915" s="310" t="s">
        <v>7566</v>
      </c>
    </row>
    <row r="2916" spans="22:25" x14ac:dyDescent="0.25">
      <c r="V2916" s="310" t="s">
        <v>326</v>
      </c>
      <c r="W2916" s="310">
        <v>5</v>
      </c>
      <c r="X2916" s="310" t="s">
        <v>7571</v>
      </c>
      <c r="Y2916" s="310" t="s">
        <v>7566</v>
      </c>
    </row>
    <row r="2917" spans="22:25" x14ac:dyDescent="0.25">
      <c r="V2917" s="310" t="s">
        <v>326</v>
      </c>
      <c r="W2917" s="310">
        <v>7</v>
      </c>
      <c r="X2917" s="310" t="s">
        <v>7572</v>
      </c>
      <c r="Y2917" s="310" t="s">
        <v>7566</v>
      </c>
    </row>
    <row r="2918" spans="22:25" x14ac:dyDescent="0.25">
      <c r="V2918" s="310" t="s">
        <v>326</v>
      </c>
      <c r="W2918" s="310">
        <v>8</v>
      </c>
      <c r="X2918" s="310" t="s">
        <v>7573</v>
      </c>
      <c r="Y2918" s="310" t="s">
        <v>7566</v>
      </c>
    </row>
    <row r="2919" spans="22:25" x14ac:dyDescent="0.25">
      <c r="V2919" s="310" t="s">
        <v>326</v>
      </c>
      <c r="W2919" s="310">
        <v>12</v>
      </c>
      <c r="X2919" s="310" t="s">
        <v>7574</v>
      </c>
      <c r="Y2919" s="310" t="s">
        <v>7566</v>
      </c>
    </row>
    <row r="2920" spans="22:25" x14ac:dyDescent="0.25">
      <c r="V2920" s="310" t="s">
        <v>326</v>
      </c>
      <c r="W2920" s="310">
        <v>13</v>
      </c>
      <c r="X2920" s="310" t="s">
        <v>7575</v>
      </c>
      <c r="Y2920" s="310" t="s">
        <v>7566</v>
      </c>
    </row>
    <row r="2921" spans="22:25" x14ac:dyDescent="0.25">
      <c r="V2921" s="310" t="s">
        <v>326</v>
      </c>
      <c r="W2921" s="310">
        <v>14</v>
      </c>
      <c r="X2921" s="310" t="s">
        <v>7576</v>
      </c>
      <c r="Y2921" s="310" t="s">
        <v>7566</v>
      </c>
    </row>
    <row r="2922" spans="22:25" x14ac:dyDescent="0.25">
      <c r="V2922" s="310" t="s">
        <v>326</v>
      </c>
      <c r="W2922" s="310">
        <v>17</v>
      </c>
      <c r="X2922" s="310" t="s">
        <v>7577</v>
      </c>
      <c r="Y2922" s="310" t="s">
        <v>7566</v>
      </c>
    </row>
    <row r="2923" spans="22:25" x14ac:dyDescent="0.25">
      <c r="V2923" s="310" t="s">
        <v>326</v>
      </c>
      <c r="W2923" s="310">
        <v>20</v>
      </c>
      <c r="X2923" s="310" t="s">
        <v>7578</v>
      </c>
      <c r="Y2923" s="310" t="s">
        <v>7566</v>
      </c>
    </row>
    <row r="2924" spans="22:25" x14ac:dyDescent="0.25">
      <c r="V2924" s="310" t="s">
        <v>326</v>
      </c>
      <c r="W2924" s="310">
        <v>23</v>
      </c>
      <c r="X2924" s="310" t="s">
        <v>7579</v>
      </c>
      <c r="Y2924" s="310" t="s">
        <v>7566</v>
      </c>
    </row>
    <row r="2925" spans="22:25" x14ac:dyDescent="0.25">
      <c r="V2925" s="310" t="s">
        <v>326</v>
      </c>
      <c r="W2925" s="310">
        <v>24</v>
      </c>
      <c r="X2925" s="310" t="s">
        <v>7580</v>
      </c>
      <c r="Y2925" s="310" t="s">
        <v>7566</v>
      </c>
    </row>
    <row r="2926" spans="22:25" x14ac:dyDescent="0.25">
      <c r="V2926" s="310" t="s">
        <v>326</v>
      </c>
      <c r="W2926" s="310">
        <v>25</v>
      </c>
      <c r="X2926" s="310" t="s">
        <v>7581</v>
      </c>
      <c r="Y2926" s="310" t="s">
        <v>7566</v>
      </c>
    </row>
    <row r="2927" spans="22:25" x14ac:dyDescent="0.25">
      <c r="V2927" s="310" t="s">
        <v>326</v>
      </c>
      <c r="W2927" s="310">
        <v>26</v>
      </c>
      <c r="X2927" s="310" t="s">
        <v>7582</v>
      </c>
      <c r="Y2927" s="310" t="s">
        <v>7566</v>
      </c>
    </row>
    <row r="2928" spans="22:25" x14ac:dyDescent="0.25">
      <c r="V2928" s="310" t="s">
        <v>326</v>
      </c>
      <c r="W2928" s="310">
        <v>27</v>
      </c>
      <c r="X2928" s="310" t="s">
        <v>7583</v>
      </c>
      <c r="Y2928" s="310" t="s">
        <v>7566</v>
      </c>
    </row>
    <row r="2929" spans="22:25" x14ac:dyDescent="0.25">
      <c r="V2929" s="310" t="s">
        <v>326</v>
      </c>
      <c r="W2929" s="310">
        <v>28</v>
      </c>
      <c r="X2929" s="310" t="s">
        <v>7584</v>
      </c>
      <c r="Y2929" s="310" t="s">
        <v>7566</v>
      </c>
    </row>
    <row r="2930" spans="22:25" x14ac:dyDescent="0.25">
      <c r="V2930" s="310" t="s">
        <v>326</v>
      </c>
      <c r="W2930" s="310">
        <v>29</v>
      </c>
      <c r="X2930" s="310" t="s">
        <v>7585</v>
      </c>
      <c r="Y2930" s="310" t="s">
        <v>7566</v>
      </c>
    </row>
    <row r="2931" spans="22:25" x14ac:dyDescent="0.25">
      <c r="V2931" s="310" t="s">
        <v>326</v>
      </c>
      <c r="W2931" s="310" t="s">
        <v>4502</v>
      </c>
      <c r="X2931" s="310" t="s">
        <v>7586</v>
      </c>
      <c r="Y2931" s="310" t="s">
        <v>2608</v>
      </c>
    </row>
    <row r="2932" spans="22:25" x14ac:dyDescent="0.25">
      <c r="V2932" s="310" t="s">
        <v>326</v>
      </c>
      <c r="W2932" s="310" t="s">
        <v>7587</v>
      </c>
      <c r="X2932" s="310" t="s">
        <v>7588</v>
      </c>
      <c r="Y2932" s="310" t="s">
        <v>7589</v>
      </c>
    </row>
    <row r="2933" spans="22:25" x14ac:dyDescent="0.25">
      <c r="V2933" s="310" t="s">
        <v>326</v>
      </c>
      <c r="W2933" s="310" t="s">
        <v>338</v>
      </c>
      <c r="X2933" s="310" t="s">
        <v>7590</v>
      </c>
      <c r="Y2933" s="310" t="s">
        <v>2608</v>
      </c>
    </row>
    <row r="2934" spans="22:25" x14ac:dyDescent="0.25">
      <c r="V2934" s="310" t="s">
        <v>326</v>
      </c>
      <c r="W2934" s="310" t="s">
        <v>350</v>
      </c>
      <c r="X2934" s="310" t="s">
        <v>7591</v>
      </c>
      <c r="Y2934" s="310" t="s">
        <v>2608</v>
      </c>
    </row>
    <row r="2935" spans="22:25" x14ac:dyDescent="0.25">
      <c r="V2935" s="310" t="s">
        <v>326</v>
      </c>
      <c r="W2935" s="310" t="s">
        <v>405</v>
      </c>
      <c r="X2935" s="310" t="s">
        <v>7592</v>
      </c>
      <c r="Y2935" s="310" t="s">
        <v>2608</v>
      </c>
    </row>
    <row r="2936" spans="22:25" x14ac:dyDescent="0.25">
      <c r="V2936" s="310" t="s">
        <v>326</v>
      </c>
      <c r="W2936" s="310" t="s">
        <v>2965</v>
      </c>
      <c r="X2936" s="310" t="s">
        <v>7593</v>
      </c>
      <c r="Y2936" s="310" t="s">
        <v>2608</v>
      </c>
    </row>
    <row r="2937" spans="22:25" x14ac:dyDescent="0.25">
      <c r="V2937" s="310" t="s">
        <v>326</v>
      </c>
      <c r="W2937" s="310" t="s">
        <v>7264</v>
      </c>
      <c r="X2937" s="310" t="s">
        <v>7594</v>
      </c>
      <c r="Y2937" s="310" t="s">
        <v>2608</v>
      </c>
    </row>
    <row r="2938" spans="22:25" x14ac:dyDescent="0.25">
      <c r="V2938" s="310" t="s">
        <v>326</v>
      </c>
      <c r="W2938" s="310" t="s">
        <v>9</v>
      </c>
      <c r="X2938" s="310" t="s">
        <v>7595</v>
      </c>
      <c r="Y2938" s="310" t="s">
        <v>2608</v>
      </c>
    </row>
    <row r="2939" spans="22:25" x14ac:dyDescent="0.25">
      <c r="V2939" s="310" t="s">
        <v>328</v>
      </c>
      <c r="W2939" s="310" t="s">
        <v>43</v>
      </c>
      <c r="X2939" s="310" t="s">
        <v>7596</v>
      </c>
      <c r="Y2939" s="310" t="s">
        <v>3824</v>
      </c>
    </row>
    <row r="2940" spans="22:25" x14ac:dyDescent="0.25">
      <c r="V2940" s="310" t="s">
        <v>328</v>
      </c>
      <c r="W2940" s="310" t="s">
        <v>132</v>
      </c>
      <c r="X2940" s="310" t="s">
        <v>7597</v>
      </c>
      <c r="Y2940" s="310" t="s">
        <v>3824</v>
      </c>
    </row>
    <row r="2941" spans="22:25" x14ac:dyDescent="0.25">
      <c r="V2941" s="310" t="s">
        <v>328</v>
      </c>
      <c r="W2941" s="310" t="s">
        <v>2269</v>
      </c>
      <c r="X2941" s="310" t="s">
        <v>4680</v>
      </c>
      <c r="Y2941" s="310" t="s">
        <v>2922</v>
      </c>
    </row>
    <row r="2942" spans="22:25" x14ac:dyDescent="0.25">
      <c r="V2942" s="310" t="s">
        <v>328</v>
      </c>
      <c r="W2942" s="310" t="s">
        <v>67</v>
      </c>
      <c r="X2942" s="310" t="s">
        <v>7598</v>
      </c>
      <c r="Y2942" s="310" t="s">
        <v>3824</v>
      </c>
    </row>
    <row r="2943" spans="22:25" x14ac:dyDescent="0.25">
      <c r="V2943" s="310" t="s">
        <v>328</v>
      </c>
      <c r="W2943" s="310" t="s">
        <v>68</v>
      </c>
      <c r="X2943" s="310" t="s">
        <v>7599</v>
      </c>
      <c r="Y2943" s="310" t="s">
        <v>3824</v>
      </c>
    </row>
    <row r="2944" spans="22:25" x14ac:dyDescent="0.25">
      <c r="V2944" s="310" t="s">
        <v>328</v>
      </c>
      <c r="W2944" s="310" t="s">
        <v>539</v>
      </c>
      <c r="X2944" s="310" t="s">
        <v>7600</v>
      </c>
      <c r="Y2944" s="310" t="s">
        <v>3824</v>
      </c>
    </row>
    <row r="2945" spans="22:25" x14ac:dyDescent="0.25">
      <c r="V2945" s="310" t="s">
        <v>328</v>
      </c>
      <c r="W2945" s="310" t="s">
        <v>97</v>
      </c>
      <c r="X2945" s="310" t="s">
        <v>7601</v>
      </c>
      <c r="Y2945" s="310" t="s">
        <v>3824</v>
      </c>
    </row>
    <row r="2946" spans="22:25" x14ac:dyDescent="0.25">
      <c r="V2946" s="310" t="s">
        <v>328</v>
      </c>
      <c r="W2946" s="310" t="s">
        <v>78</v>
      </c>
      <c r="X2946" s="310" t="s">
        <v>7602</v>
      </c>
      <c r="Y2946" s="310" t="s">
        <v>3824</v>
      </c>
    </row>
    <row r="2947" spans="22:25" x14ac:dyDescent="0.25">
      <c r="V2947" s="310" t="s">
        <v>328</v>
      </c>
      <c r="W2947" s="310" t="s">
        <v>261</v>
      </c>
      <c r="X2947" s="310" t="s">
        <v>7603</v>
      </c>
      <c r="Y2947" s="310" t="s">
        <v>3824</v>
      </c>
    </row>
    <row r="2948" spans="22:25" x14ac:dyDescent="0.25">
      <c r="V2948" s="310" t="s">
        <v>328</v>
      </c>
      <c r="W2948" s="310" t="s">
        <v>560</v>
      </c>
      <c r="X2948" s="310" t="s">
        <v>7604</v>
      </c>
      <c r="Y2948" s="310" t="s">
        <v>3824</v>
      </c>
    </row>
    <row r="2949" spans="22:25" x14ac:dyDescent="0.25">
      <c r="V2949" s="310" t="s">
        <v>328</v>
      </c>
      <c r="W2949" s="310" t="s">
        <v>274</v>
      </c>
      <c r="X2949" s="310" t="s">
        <v>7605</v>
      </c>
      <c r="Y2949" s="310" t="s">
        <v>3824</v>
      </c>
    </row>
    <row r="2950" spans="22:25" x14ac:dyDescent="0.25">
      <c r="V2950" s="310" t="s">
        <v>328</v>
      </c>
      <c r="W2950" s="310" t="s">
        <v>276</v>
      </c>
      <c r="X2950" s="310" t="s">
        <v>7606</v>
      </c>
      <c r="Y2950" s="310" t="s">
        <v>3824</v>
      </c>
    </row>
    <row r="2951" spans="22:25" x14ac:dyDescent="0.25">
      <c r="V2951" s="310" t="s">
        <v>328</v>
      </c>
      <c r="W2951" s="310" t="s">
        <v>292</v>
      </c>
      <c r="X2951" s="310" t="s">
        <v>7607</v>
      </c>
      <c r="Y2951" s="310" t="s">
        <v>3824</v>
      </c>
    </row>
    <row r="2952" spans="22:25" x14ac:dyDescent="0.25">
      <c r="V2952" s="310" t="s">
        <v>328</v>
      </c>
      <c r="W2952" s="310" t="s">
        <v>300</v>
      </c>
      <c r="X2952" s="310" t="s">
        <v>7608</v>
      </c>
      <c r="Y2952" s="310" t="s">
        <v>3824</v>
      </c>
    </row>
    <row r="2953" spans="22:25" x14ac:dyDescent="0.25">
      <c r="V2953" s="310" t="s">
        <v>328</v>
      </c>
      <c r="W2953" s="310" t="s">
        <v>302</v>
      </c>
      <c r="X2953" s="310" t="s">
        <v>7609</v>
      </c>
      <c r="Y2953" s="310" t="s">
        <v>3824</v>
      </c>
    </row>
    <row r="2954" spans="22:25" x14ac:dyDescent="0.25">
      <c r="V2954" s="310" t="s">
        <v>328</v>
      </c>
      <c r="W2954" s="310" t="s">
        <v>324</v>
      </c>
      <c r="X2954" s="310" t="s">
        <v>7610</v>
      </c>
      <c r="Y2954" s="310" t="s">
        <v>3824</v>
      </c>
    </row>
    <row r="2955" spans="22:25" x14ac:dyDescent="0.25">
      <c r="V2955" s="310" t="s">
        <v>328</v>
      </c>
      <c r="W2955" s="310" t="s">
        <v>328</v>
      </c>
      <c r="X2955" s="310" t="s">
        <v>7611</v>
      </c>
      <c r="Y2955" s="310" t="s">
        <v>3824</v>
      </c>
    </row>
    <row r="2956" spans="22:25" x14ac:dyDescent="0.25">
      <c r="V2956" s="310" t="s">
        <v>328</v>
      </c>
      <c r="W2956" s="310" t="s">
        <v>334</v>
      </c>
      <c r="X2956" s="310" t="s">
        <v>7612</v>
      </c>
      <c r="Y2956" s="310" t="s">
        <v>3824</v>
      </c>
    </row>
    <row r="2957" spans="22:25" x14ac:dyDescent="0.25">
      <c r="V2957" s="310" t="s">
        <v>328</v>
      </c>
      <c r="W2957" s="310" t="s">
        <v>3174</v>
      </c>
      <c r="X2957" s="310" t="s">
        <v>5355</v>
      </c>
      <c r="Y2957" s="310" t="s">
        <v>2922</v>
      </c>
    </row>
    <row r="2958" spans="22:25" x14ac:dyDescent="0.25">
      <c r="V2958" s="310" t="s">
        <v>328</v>
      </c>
      <c r="W2958" s="310" t="s">
        <v>4723</v>
      </c>
      <c r="X2958" s="310" t="s">
        <v>7613</v>
      </c>
      <c r="Y2958" s="310" t="s">
        <v>3824</v>
      </c>
    </row>
    <row r="2959" spans="22:25" x14ac:dyDescent="0.25">
      <c r="V2959" s="310" t="s">
        <v>328</v>
      </c>
      <c r="W2959" s="310" t="s">
        <v>340</v>
      </c>
      <c r="X2959" s="310" t="s">
        <v>7614</v>
      </c>
      <c r="Y2959" s="310" t="s">
        <v>3824</v>
      </c>
    </row>
    <row r="2960" spans="22:25" x14ac:dyDescent="0.25">
      <c r="V2960" s="310" t="s">
        <v>328</v>
      </c>
      <c r="W2960" s="310" t="s">
        <v>346</v>
      </c>
      <c r="X2960" s="310" t="s">
        <v>7615</v>
      </c>
      <c r="Y2960" s="310" t="s">
        <v>3824</v>
      </c>
    </row>
    <row r="2961" spans="22:25" x14ac:dyDescent="0.25">
      <c r="V2961" s="310" t="s">
        <v>328</v>
      </c>
      <c r="W2961" s="310" t="s">
        <v>4745</v>
      </c>
      <c r="X2961" s="310" t="s">
        <v>7616</v>
      </c>
      <c r="Y2961" s="310" t="s">
        <v>3824</v>
      </c>
    </row>
    <row r="2962" spans="22:25" x14ac:dyDescent="0.25">
      <c r="V2962" s="310" t="s">
        <v>328</v>
      </c>
      <c r="W2962" s="310" t="s">
        <v>4646</v>
      </c>
      <c r="X2962" s="310" t="s">
        <v>7617</v>
      </c>
      <c r="Y2962" s="310" t="s">
        <v>3824</v>
      </c>
    </row>
    <row r="2963" spans="22:25" x14ac:dyDescent="0.25">
      <c r="V2963" s="310" t="s">
        <v>328</v>
      </c>
      <c r="W2963" s="310" t="s">
        <v>356</v>
      </c>
      <c r="X2963" s="310" t="s">
        <v>7618</v>
      </c>
      <c r="Y2963" s="310" t="s">
        <v>3824</v>
      </c>
    </row>
    <row r="2964" spans="22:25" x14ac:dyDescent="0.25">
      <c r="V2964" s="310" t="s">
        <v>328</v>
      </c>
      <c r="W2964" s="310" t="s">
        <v>369</v>
      </c>
      <c r="X2964" s="310" t="s">
        <v>7619</v>
      </c>
      <c r="Y2964" s="310" t="s">
        <v>3824</v>
      </c>
    </row>
    <row r="2965" spans="22:25" x14ac:dyDescent="0.25">
      <c r="V2965" s="310" t="s">
        <v>328</v>
      </c>
      <c r="W2965" s="310" t="s">
        <v>397</v>
      </c>
      <c r="X2965" s="310" t="s">
        <v>7620</v>
      </c>
      <c r="Y2965" s="310" t="s">
        <v>3824</v>
      </c>
    </row>
    <row r="2966" spans="22:25" x14ac:dyDescent="0.25">
      <c r="V2966" s="310" t="s">
        <v>328</v>
      </c>
      <c r="W2966" s="310" t="s">
        <v>3201</v>
      </c>
      <c r="X2966" s="310" t="s">
        <v>4697</v>
      </c>
      <c r="Y2966" s="310" t="s">
        <v>2922</v>
      </c>
    </row>
    <row r="2967" spans="22:25" x14ac:dyDescent="0.25">
      <c r="V2967" s="310" t="s">
        <v>328</v>
      </c>
      <c r="W2967" s="310" t="s">
        <v>401</v>
      </c>
      <c r="X2967" s="310" t="s">
        <v>7621</v>
      </c>
      <c r="Y2967" s="310" t="s">
        <v>3824</v>
      </c>
    </row>
    <row r="2968" spans="22:25" x14ac:dyDescent="0.25">
      <c r="V2968" s="310" t="s">
        <v>328</v>
      </c>
      <c r="W2968" s="310" t="s">
        <v>446</v>
      </c>
      <c r="X2968" s="310" t="s">
        <v>7622</v>
      </c>
      <c r="Y2968" s="310" t="s">
        <v>3824</v>
      </c>
    </row>
    <row r="2969" spans="22:25" x14ac:dyDescent="0.25">
      <c r="V2969" s="310" t="s">
        <v>328</v>
      </c>
      <c r="W2969" s="310" t="s">
        <v>4408</v>
      </c>
      <c r="X2969" s="310" t="s">
        <v>7623</v>
      </c>
      <c r="Y2969" s="310" t="s">
        <v>3824</v>
      </c>
    </row>
    <row r="2970" spans="22:25" x14ac:dyDescent="0.25">
      <c r="V2970" s="310" t="s">
        <v>330</v>
      </c>
      <c r="W2970" s="310" t="s">
        <v>3363</v>
      </c>
      <c r="X2970" s="310" t="s">
        <v>7624</v>
      </c>
      <c r="Y2970" s="310" t="s">
        <v>521</v>
      </c>
    </row>
    <row r="2971" spans="22:25" x14ac:dyDescent="0.25">
      <c r="V2971" s="310" t="s">
        <v>330</v>
      </c>
      <c r="W2971" s="310" t="s">
        <v>7625</v>
      </c>
      <c r="X2971" s="310" t="s">
        <v>7626</v>
      </c>
      <c r="Y2971" s="310" t="s">
        <v>521</v>
      </c>
    </row>
    <row r="2972" spans="22:25" x14ac:dyDescent="0.25">
      <c r="V2972" s="310" t="s">
        <v>330</v>
      </c>
      <c r="W2972" s="310" t="s">
        <v>7627</v>
      </c>
      <c r="X2972" s="310" t="s">
        <v>7628</v>
      </c>
      <c r="Y2972" s="310" t="s">
        <v>521</v>
      </c>
    </row>
    <row r="2973" spans="22:25" x14ac:dyDescent="0.25">
      <c r="V2973" s="310" t="s">
        <v>330</v>
      </c>
      <c r="W2973" s="310" t="s">
        <v>5533</v>
      </c>
      <c r="X2973" s="310" t="s">
        <v>7629</v>
      </c>
      <c r="Y2973" s="310" t="s">
        <v>521</v>
      </c>
    </row>
    <row r="2974" spans="22:25" x14ac:dyDescent="0.25">
      <c r="V2974" s="310" t="s">
        <v>330</v>
      </c>
      <c r="W2974" s="310" t="s">
        <v>7630</v>
      </c>
      <c r="X2974" s="310" t="s">
        <v>7631</v>
      </c>
      <c r="Y2974" s="310" t="s">
        <v>521</v>
      </c>
    </row>
    <row r="2975" spans="22:25" x14ac:dyDescent="0.25">
      <c r="V2975" s="310" t="s">
        <v>330</v>
      </c>
      <c r="W2975" s="310" t="s">
        <v>7632</v>
      </c>
      <c r="X2975" s="310" t="s">
        <v>7633</v>
      </c>
      <c r="Y2975" s="310" t="s">
        <v>521</v>
      </c>
    </row>
    <row r="2976" spans="22:25" x14ac:dyDescent="0.25">
      <c r="V2976" s="310" t="s">
        <v>330</v>
      </c>
      <c r="W2976" s="310" t="s">
        <v>7634</v>
      </c>
      <c r="X2976" s="310" t="s">
        <v>7635</v>
      </c>
      <c r="Y2976" s="310" t="s">
        <v>521</v>
      </c>
    </row>
    <row r="2977" spans="22:25" x14ac:dyDescent="0.25">
      <c r="V2977" s="310" t="s">
        <v>330</v>
      </c>
      <c r="W2977" s="310" t="s">
        <v>2812</v>
      </c>
      <c r="X2977" s="310" t="s">
        <v>7636</v>
      </c>
      <c r="Y2977" s="310" t="s">
        <v>521</v>
      </c>
    </row>
    <row r="2978" spans="22:25" x14ac:dyDescent="0.25">
      <c r="V2978" s="310" t="s">
        <v>330</v>
      </c>
      <c r="W2978" s="310" t="s">
        <v>7637</v>
      </c>
      <c r="X2978" s="310" t="s">
        <v>4508</v>
      </c>
      <c r="Y2978" s="310" t="s">
        <v>7638</v>
      </c>
    </row>
    <row r="2979" spans="22:25" x14ac:dyDescent="0.25">
      <c r="V2979" s="310" t="s">
        <v>330</v>
      </c>
      <c r="W2979" s="310" t="s">
        <v>5588</v>
      </c>
      <c r="X2979" s="310" t="s">
        <v>7639</v>
      </c>
      <c r="Y2979" s="310" t="s">
        <v>521</v>
      </c>
    </row>
    <row r="2980" spans="22:25" x14ac:dyDescent="0.25">
      <c r="V2980" s="310" t="s">
        <v>330</v>
      </c>
      <c r="W2980" s="310" t="s">
        <v>7640</v>
      </c>
      <c r="X2980" s="310" t="s">
        <v>7641</v>
      </c>
      <c r="Y2980" s="310" t="s">
        <v>521</v>
      </c>
    </row>
    <row r="2981" spans="22:25" x14ac:dyDescent="0.25">
      <c r="V2981" s="310" t="s">
        <v>330</v>
      </c>
      <c r="W2981" s="310" t="s">
        <v>4933</v>
      </c>
      <c r="X2981" s="310" t="s">
        <v>7642</v>
      </c>
      <c r="Y2981" s="310" t="s">
        <v>521</v>
      </c>
    </row>
    <row r="2982" spans="22:25" x14ac:dyDescent="0.25">
      <c r="V2982" s="310" t="s">
        <v>330</v>
      </c>
      <c r="W2982" s="310" t="s">
        <v>7643</v>
      </c>
      <c r="X2982" s="310" t="s">
        <v>7644</v>
      </c>
      <c r="Y2982" s="310" t="s">
        <v>521</v>
      </c>
    </row>
    <row r="2983" spans="22:25" x14ac:dyDescent="0.25">
      <c r="V2983" s="310" t="s">
        <v>330</v>
      </c>
      <c r="W2983" s="310" t="s">
        <v>7309</v>
      </c>
      <c r="X2983" s="310" t="s">
        <v>7645</v>
      </c>
      <c r="Y2983" s="310" t="s">
        <v>521</v>
      </c>
    </row>
    <row r="2984" spans="22:25" x14ac:dyDescent="0.25">
      <c r="V2984" s="310" t="s">
        <v>330</v>
      </c>
      <c r="W2984" s="310" t="s">
        <v>3441</v>
      </c>
      <c r="X2984" s="310" t="s">
        <v>7646</v>
      </c>
      <c r="Y2984" s="310" t="s">
        <v>521</v>
      </c>
    </row>
    <row r="2985" spans="22:25" x14ac:dyDescent="0.25">
      <c r="V2985" s="310" t="s">
        <v>330</v>
      </c>
      <c r="W2985" s="310" t="s">
        <v>7647</v>
      </c>
      <c r="X2985" s="310" t="s">
        <v>7648</v>
      </c>
      <c r="Y2985" s="310" t="s">
        <v>521</v>
      </c>
    </row>
    <row r="2986" spans="22:25" x14ac:dyDescent="0.25">
      <c r="V2986" s="310" t="s">
        <v>330</v>
      </c>
      <c r="W2986" s="310" t="s">
        <v>7649</v>
      </c>
      <c r="X2986" s="310" t="s">
        <v>7650</v>
      </c>
      <c r="Y2986" s="310" t="s">
        <v>521</v>
      </c>
    </row>
    <row r="2987" spans="22:25" x14ac:dyDescent="0.25">
      <c r="V2987" s="310" t="s">
        <v>330</v>
      </c>
      <c r="W2987" s="310" t="s">
        <v>4145</v>
      </c>
      <c r="X2987" s="310" t="s">
        <v>7651</v>
      </c>
      <c r="Y2987" s="310" t="s">
        <v>521</v>
      </c>
    </row>
    <row r="2988" spans="22:25" x14ac:dyDescent="0.25">
      <c r="V2988" s="310" t="s">
        <v>330</v>
      </c>
      <c r="W2988" s="310" t="s">
        <v>7652</v>
      </c>
      <c r="X2988" s="310" t="s">
        <v>7653</v>
      </c>
      <c r="Y2988" s="310" t="s">
        <v>521</v>
      </c>
    </row>
    <row r="2989" spans="22:25" x14ac:dyDescent="0.25">
      <c r="V2989" s="310" t="s">
        <v>330</v>
      </c>
      <c r="W2989" s="310" t="s">
        <v>7654</v>
      </c>
      <c r="X2989" s="310" t="s">
        <v>7655</v>
      </c>
      <c r="Y2989" s="310" t="s">
        <v>521</v>
      </c>
    </row>
    <row r="2990" spans="22:25" x14ac:dyDescent="0.25">
      <c r="V2990" s="310" t="s">
        <v>330</v>
      </c>
      <c r="W2990" s="310" t="s">
        <v>7656</v>
      </c>
      <c r="X2990" s="310" t="s">
        <v>7657</v>
      </c>
      <c r="Y2990" s="310" t="s">
        <v>521</v>
      </c>
    </row>
    <row r="2991" spans="22:25" x14ac:dyDescent="0.25">
      <c r="V2991" s="310" t="s">
        <v>330</v>
      </c>
      <c r="W2991" s="310" t="s">
        <v>7658</v>
      </c>
      <c r="X2991" s="310" t="s">
        <v>7659</v>
      </c>
      <c r="Y2991" s="310" t="s">
        <v>521</v>
      </c>
    </row>
    <row r="2992" spans="22:25" x14ac:dyDescent="0.25">
      <c r="V2992" s="310" t="s">
        <v>330</v>
      </c>
      <c r="W2992" s="310" t="s">
        <v>7660</v>
      </c>
      <c r="X2992" s="310" t="s">
        <v>7661</v>
      </c>
      <c r="Y2992" s="310" t="s">
        <v>521</v>
      </c>
    </row>
    <row r="2993" spans="22:25" x14ac:dyDescent="0.25">
      <c r="V2993" s="310" t="s">
        <v>330</v>
      </c>
      <c r="W2993" s="310" t="s">
        <v>5241</v>
      </c>
      <c r="X2993" s="310" t="s">
        <v>7662</v>
      </c>
      <c r="Y2993" s="310" t="s">
        <v>521</v>
      </c>
    </row>
    <row r="2994" spans="22:25" x14ac:dyDescent="0.25">
      <c r="V2994" s="310" t="s">
        <v>330</v>
      </c>
      <c r="W2994" s="310" t="s">
        <v>7663</v>
      </c>
      <c r="X2994" s="310" t="s">
        <v>7664</v>
      </c>
      <c r="Y2994" s="310" t="s">
        <v>521</v>
      </c>
    </row>
    <row r="2995" spans="22:25" x14ac:dyDescent="0.25">
      <c r="V2995" s="310" t="s">
        <v>330</v>
      </c>
      <c r="W2995" s="310" t="s">
        <v>7665</v>
      </c>
      <c r="X2995" s="310" t="s">
        <v>7666</v>
      </c>
      <c r="Y2995" s="310" t="s">
        <v>521</v>
      </c>
    </row>
    <row r="2996" spans="22:25" x14ac:dyDescent="0.25">
      <c r="V2996" s="310" t="s">
        <v>330</v>
      </c>
      <c r="W2996" s="310" t="s">
        <v>7667</v>
      </c>
      <c r="X2996" s="310" t="s">
        <v>7668</v>
      </c>
      <c r="Y2996" s="310" t="s">
        <v>521</v>
      </c>
    </row>
    <row r="2997" spans="22:25" x14ac:dyDescent="0.25">
      <c r="V2997" s="310" t="s">
        <v>330</v>
      </c>
      <c r="W2997" s="310" t="s">
        <v>5837</v>
      </c>
      <c r="X2997" s="310" t="s">
        <v>7669</v>
      </c>
      <c r="Y2997" s="310" t="s">
        <v>521</v>
      </c>
    </row>
    <row r="2998" spans="22:25" x14ac:dyDescent="0.25">
      <c r="V2998" s="310" t="s">
        <v>330</v>
      </c>
      <c r="W2998" s="310" t="s">
        <v>7670</v>
      </c>
      <c r="X2998" s="310" t="s">
        <v>7671</v>
      </c>
      <c r="Y2998" s="310" t="s">
        <v>521</v>
      </c>
    </row>
    <row r="2999" spans="22:25" x14ac:dyDescent="0.25">
      <c r="V2999" s="310" t="s">
        <v>330</v>
      </c>
      <c r="W2999" s="310" t="s">
        <v>7672</v>
      </c>
      <c r="X2999" s="310" t="s">
        <v>7673</v>
      </c>
      <c r="Y2999" s="310" t="s">
        <v>521</v>
      </c>
    </row>
    <row r="3000" spans="22:25" x14ac:dyDescent="0.25">
      <c r="V3000" s="310" t="s">
        <v>330</v>
      </c>
      <c r="W3000" s="310" t="s">
        <v>7674</v>
      </c>
      <c r="X3000" s="310" t="s">
        <v>7675</v>
      </c>
      <c r="Y3000" s="310" t="s">
        <v>521</v>
      </c>
    </row>
    <row r="3001" spans="22:25" x14ac:dyDescent="0.25">
      <c r="V3001" s="310" t="s">
        <v>330</v>
      </c>
      <c r="W3001" s="310" t="s">
        <v>7676</v>
      </c>
      <c r="X3001" s="310" t="s">
        <v>7677</v>
      </c>
      <c r="Y3001" s="310" t="s">
        <v>521</v>
      </c>
    </row>
    <row r="3002" spans="22:25" x14ac:dyDescent="0.25">
      <c r="V3002" s="310" t="s">
        <v>332</v>
      </c>
      <c r="W3002" s="310">
        <v>1</v>
      </c>
      <c r="X3002" s="310" t="s">
        <v>7678</v>
      </c>
      <c r="Y3002" s="310" t="s">
        <v>521</v>
      </c>
    </row>
    <row r="3003" spans="22:25" x14ac:dyDescent="0.25">
      <c r="V3003" s="310" t="s">
        <v>332</v>
      </c>
      <c r="W3003" s="310">
        <v>2</v>
      </c>
      <c r="X3003" s="310" t="s">
        <v>7679</v>
      </c>
      <c r="Y3003" s="310" t="s">
        <v>521</v>
      </c>
    </row>
    <row r="3004" spans="22:25" x14ac:dyDescent="0.25">
      <c r="V3004" s="310" t="s">
        <v>332</v>
      </c>
      <c r="W3004" s="310">
        <v>3</v>
      </c>
      <c r="X3004" s="310" t="s">
        <v>7680</v>
      </c>
      <c r="Y3004" s="310" t="s">
        <v>521</v>
      </c>
    </row>
    <row r="3005" spans="22:25" x14ac:dyDescent="0.25">
      <c r="V3005" s="310" t="s">
        <v>332</v>
      </c>
      <c r="W3005" s="310">
        <v>4</v>
      </c>
      <c r="X3005" s="310" t="s">
        <v>7681</v>
      </c>
      <c r="Y3005" s="310" t="s">
        <v>521</v>
      </c>
    </row>
    <row r="3006" spans="22:25" x14ac:dyDescent="0.25">
      <c r="V3006" s="310" t="s">
        <v>332</v>
      </c>
      <c r="W3006" s="310">
        <v>5</v>
      </c>
      <c r="X3006" s="310" t="s">
        <v>7682</v>
      </c>
      <c r="Y3006" s="310" t="s">
        <v>521</v>
      </c>
    </row>
    <row r="3007" spans="22:25" x14ac:dyDescent="0.25">
      <c r="V3007" s="310" t="s">
        <v>332</v>
      </c>
      <c r="W3007" s="310">
        <v>6</v>
      </c>
      <c r="X3007" s="310" t="s">
        <v>7683</v>
      </c>
      <c r="Y3007" s="310" t="s">
        <v>521</v>
      </c>
    </row>
    <row r="3008" spans="22:25" x14ac:dyDescent="0.25">
      <c r="V3008" s="310" t="s">
        <v>332</v>
      </c>
      <c r="W3008" s="310">
        <v>7</v>
      </c>
      <c r="X3008" s="310" t="s">
        <v>7684</v>
      </c>
      <c r="Y3008" s="310" t="s">
        <v>521</v>
      </c>
    </row>
    <row r="3009" spans="22:25" x14ac:dyDescent="0.25">
      <c r="V3009" s="310" t="s">
        <v>332</v>
      </c>
      <c r="W3009" s="310">
        <v>8</v>
      </c>
      <c r="X3009" s="310" t="s">
        <v>7685</v>
      </c>
      <c r="Y3009" s="310" t="s">
        <v>521</v>
      </c>
    </row>
    <row r="3010" spans="22:25" x14ac:dyDescent="0.25">
      <c r="V3010" s="310" t="s">
        <v>332</v>
      </c>
      <c r="W3010" s="310">
        <v>9</v>
      </c>
      <c r="X3010" s="310" t="s">
        <v>7686</v>
      </c>
      <c r="Y3010" s="310" t="s">
        <v>521</v>
      </c>
    </row>
    <row r="3011" spans="22:25" x14ac:dyDescent="0.25">
      <c r="V3011" s="310" t="s">
        <v>332</v>
      </c>
      <c r="W3011" s="310">
        <v>10</v>
      </c>
      <c r="X3011" s="310" t="s">
        <v>7687</v>
      </c>
      <c r="Y3011" s="310" t="s">
        <v>521</v>
      </c>
    </row>
    <row r="3012" spans="22:25" x14ac:dyDescent="0.25">
      <c r="V3012" s="310" t="s">
        <v>332</v>
      </c>
      <c r="W3012" s="310">
        <v>11</v>
      </c>
      <c r="X3012" s="310" t="s">
        <v>7688</v>
      </c>
      <c r="Y3012" s="310" t="s">
        <v>521</v>
      </c>
    </row>
    <row r="3013" spans="22:25" x14ac:dyDescent="0.25">
      <c r="V3013" s="310" t="s">
        <v>332</v>
      </c>
      <c r="W3013" s="310">
        <v>12</v>
      </c>
      <c r="X3013" s="310" t="s">
        <v>7689</v>
      </c>
      <c r="Y3013" s="310" t="s">
        <v>521</v>
      </c>
    </row>
    <row r="3014" spans="22:25" x14ac:dyDescent="0.25">
      <c r="V3014" s="310" t="s">
        <v>332</v>
      </c>
      <c r="W3014" s="310">
        <v>13</v>
      </c>
      <c r="X3014" s="310" t="s">
        <v>7690</v>
      </c>
      <c r="Y3014" s="310" t="s">
        <v>521</v>
      </c>
    </row>
    <row r="3015" spans="22:25" x14ac:dyDescent="0.25">
      <c r="V3015" s="310" t="s">
        <v>332</v>
      </c>
      <c r="W3015" s="310">
        <v>14</v>
      </c>
      <c r="X3015" s="310" t="s">
        <v>7691</v>
      </c>
      <c r="Y3015" s="310" t="s">
        <v>7692</v>
      </c>
    </row>
    <row r="3016" spans="22:25" x14ac:dyDescent="0.25">
      <c r="V3016" s="310" t="s">
        <v>332</v>
      </c>
      <c r="W3016" s="310">
        <v>15</v>
      </c>
      <c r="X3016" s="310" t="s">
        <v>7693</v>
      </c>
      <c r="Y3016" s="310" t="s">
        <v>7692</v>
      </c>
    </row>
    <row r="3017" spans="22:25" x14ac:dyDescent="0.25">
      <c r="V3017" s="310" t="s">
        <v>332</v>
      </c>
      <c r="W3017" s="310">
        <v>16</v>
      </c>
      <c r="X3017" s="310" t="s">
        <v>7694</v>
      </c>
      <c r="Y3017" s="310" t="s">
        <v>7692</v>
      </c>
    </row>
    <row r="3018" spans="22:25" x14ac:dyDescent="0.25">
      <c r="V3018" s="310" t="s">
        <v>334</v>
      </c>
      <c r="W3018" s="310" t="s">
        <v>2267</v>
      </c>
      <c r="X3018" s="310" t="s">
        <v>7695</v>
      </c>
      <c r="Y3018" s="310" t="s">
        <v>2608</v>
      </c>
    </row>
    <row r="3019" spans="22:25" x14ac:dyDescent="0.25">
      <c r="V3019" s="310" t="s">
        <v>334</v>
      </c>
      <c r="W3019" s="310" t="s">
        <v>2268</v>
      </c>
      <c r="X3019" s="310" t="s">
        <v>7696</v>
      </c>
      <c r="Y3019" s="310" t="s">
        <v>2608</v>
      </c>
    </row>
    <row r="3020" spans="22:25" x14ac:dyDescent="0.25">
      <c r="V3020" s="310" t="s">
        <v>334</v>
      </c>
      <c r="W3020" s="310" t="s">
        <v>2273</v>
      </c>
      <c r="X3020" s="310" t="s">
        <v>7697</v>
      </c>
      <c r="Y3020" s="310" t="s">
        <v>2608</v>
      </c>
    </row>
    <row r="3021" spans="22:25" x14ac:dyDescent="0.25">
      <c r="V3021" s="310" t="s">
        <v>334</v>
      </c>
      <c r="W3021" s="310" t="s">
        <v>5172</v>
      </c>
      <c r="X3021" s="310" t="s">
        <v>7698</v>
      </c>
      <c r="Y3021" s="310" t="s">
        <v>2608</v>
      </c>
    </row>
    <row r="3022" spans="22:25" x14ac:dyDescent="0.25">
      <c r="V3022" s="310" t="s">
        <v>334</v>
      </c>
      <c r="W3022" s="310" t="s">
        <v>3160</v>
      </c>
      <c r="X3022" s="310" t="s">
        <v>7699</v>
      </c>
      <c r="Y3022" s="310" t="s">
        <v>2608</v>
      </c>
    </row>
    <row r="3023" spans="22:25" x14ac:dyDescent="0.25">
      <c r="V3023" s="310" t="s">
        <v>334</v>
      </c>
      <c r="W3023" s="310" t="s">
        <v>7700</v>
      </c>
      <c r="X3023" s="310" t="s">
        <v>7699</v>
      </c>
      <c r="Y3023" s="310" t="s">
        <v>1481</v>
      </c>
    </row>
    <row r="3024" spans="22:25" x14ac:dyDescent="0.25">
      <c r="V3024" s="310" t="s">
        <v>334</v>
      </c>
      <c r="W3024" s="310" t="s">
        <v>3174</v>
      </c>
      <c r="X3024" s="310" t="s">
        <v>7701</v>
      </c>
      <c r="Y3024" s="310" t="s">
        <v>2608</v>
      </c>
    </row>
    <row r="3025" spans="22:25" x14ac:dyDescent="0.25">
      <c r="V3025" s="310" t="s">
        <v>334</v>
      </c>
      <c r="W3025" s="310" t="s">
        <v>3180</v>
      </c>
      <c r="X3025" s="310" t="s">
        <v>7702</v>
      </c>
      <c r="Y3025" s="310" t="s">
        <v>2608</v>
      </c>
    </row>
    <row r="3026" spans="22:25" x14ac:dyDescent="0.25">
      <c r="V3026" s="310" t="s">
        <v>334</v>
      </c>
      <c r="W3026" s="310" t="s">
        <v>3187</v>
      </c>
      <c r="X3026" s="310" t="s">
        <v>7703</v>
      </c>
      <c r="Y3026" s="310" t="s">
        <v>2608</v>
      </c>
    </row>
    <row r="3027" spans="22:25" x14ac:dyDescent="0.25">
      <c r="V3027" s="310" t="s">
        <v>334</v>
      </c>
      <c r="W3027" s="310" t="s">
        <v>3201</v>
      </c>
      <c r="X3027" s="310" t="s">
        <v>7704</v>
      </c>
      <c r="Y3027" s="310" t="s">
        <v>2608</v>
      </c>
    </row>
    <row r="3028" spans="22:25" x14ac:dyDescent="0.25">
      <c r="V3028" s="310" t="s">
        <v>334</v>
      </c>
      <c r="W3028" s="310" t="s">
        <v>3208</v>
      </c>
      <c r="X3028" s="310" t="s">
        <v>7705</v>
      </c>
      <c r="Y3028" s="310" t="s">
        <v>2608</v>
      </c>
    </row>
    <row r="3029" spans="22:25" x14ac:dyDescent="0.25">
      <c r="V3029" s="310" t="s">
        <v>336</v>
      </c>
      <c r="W3029" s="310" t="s">
        <v>54</v>
      </c>
      <c r="X3029" s="310" t="s">
        <v>7706</v>
      </c>
      <c r="Y3029" s="310" t="s">
        <v>2922</v>
      </c>
    </row>
    <row r="3030" spans="22:25" x14ac:dyDescent="0.25">
      <c r="V3030" s="310" t="s">
        <v>336</v>
      </c>
      <c r="W3030" s="310" t="s">
        <v>83</v>
      </c>
      <c r="X3030" s="310" t="s">
        <v>7707</v>
      </c>
      <c r="Y3030" s="310" t="s">
        <v>2922</v>
      </c>
    </row>
    <row r="3031" spans="22:25" x14ac:dyDescent="0.25">
      <c r="V3031" s="310" t="s">
        <v>336</v>
      </c>
      <c r="W3031" s="310" t="s">
        <v>5314</v>
      </c>
      <c r="X3031" s="310" t="s">
        <v>7708</v>
      </c>
      <c r="Y3031" s="310" t="s">
        <v>2922</v>
      </c>
    </row>
    <row r="3032" spans="22:25" x14ac:dyDescent="0.25">
      <c r="V3032" s="310" t="s">
        <v>336</v>
      </c>
      <c r="W3032" s="310" t="s">
        <v>4739</v>
      </c>
      <c r="X3032" s="310" t="s">
        <v>7709</v>
      </c>
      <c r="Y3032" s="310" t="s">
        <v>2922</v>
      </c>
    </row>
    <row r="3033" spans="22:25" x14ac:dyDescent="0.25">
      <c r="V3033" s="310" t="s">
        <v>336</v>
      </c>
      <c r="W3033" s="310" t="s">
        <v>249</v>
      </c>
      <c r="X3033" s="310" t="s">
        <v>7710</v>
      </c>
      <c r="Y3033" s="310" t="s">
        <v>2922</v>
      </c>
    </row>
    <row r="3034" spans="22:25" x14ac:dyDescent="0.25">
      <c r="V3034" s="310" t="s">
        <v>336</v>
      </c>
      <c r="W3034" s="310" t="s">
        <v>52</v>
      </c>
      <c r="X3034" s="310" t="s">
        <v>7711</v>
      </c>
      <c r="Y3034" s="310" t="s">
        <v>2922</v>
      </c>
    </row>
    <row r="3035" spans="22:25" x14ac:dyDescent="0.25">
      <c r="V3035" s="310" t="s">
        <v>336</v>
      </c>
      <c r="W3035" s="310" t="s">
        <v>5921</v>
      </c>
      <c r="X3035" s="310" t="s">
        <v>7712</v>
      </c>
      <c r="Y3035" s="310" t="s">
        <v>2922</v>
      </c>
    </row>
    <row r="3036" spans="22:25" x14ac:dyDescent="0.25">
      <c r="V3036" s="310" t="s">
        <v>336</v>
      </c>
      <c r="W3036" s="310" t="s">
        <v>263</v>
      </c>
      <c r="X3036" s="310" t="s">
        <v>7713</v>
      </c>
    </row>
    <row r="3037" spans="22:25" x14ac:dyDescent="0.25">
      <c r="V3037" s="310" t="s">
        <v>336</v>
      </c>
      <c r="W3037" s="310" t="s">
        <v>7714</v>
      </c>
      <c r="X3037" s="310" t="s">
        <v>7715</v>
      </c>
      <c r="Y3037" s="310" t="s">
        <v>2922</v>
      </c>
    </row>
    <row r="3038" spans="22:25" x14ac:dyDescent="0.25">
      <c r="V3038" s="310" t="s">
        <v>336</v>
      </c>
      <c r="W3038" s="310" t="s">
        <v>608</v>
      </c>
      <c r="X3038" s="310" t="s">
        <v>7716</v>
      </c>
      <c r="Y3038" s="310" t="s">
        <v>2922</v>
      </c>
    </row>
    <row r="3039" spans="22:25" x14ac:dyDescent="0.25">
      <c r="V3039" s="310" t="s">
        <v>336</v>
      </c>
      <c r="W3039" s="310" t="s">
        <v>4729</v>
      </c>
      <c r="X3039" s="310" t="s">
        <v>7717</v>
      </c>
      <c r="Y3039" s="310" t="s">
        <v>2922</v>
      </c>
    </row>
    <row r="3040" spans="22:25" x14ac:dyDescent="0.25">
      <c r="V3040" s="310" t="s">
        <v>336</v>
      </c>
      <c r="W3040" s="310" t="s">
        <v>7718</v>
      </c>
      <c r="X3040" s="310" t="s">
        <v>7719</v>
      </c>
      <c r="Y3040" s="310" t="s">
        <v>2922</v>
      </c>
    </row>
    <row r="3041" spans="22:25" x14ac:dyDescent="0.25">
      <c r="V3041" s="310" t="s">
        <v>336</v>
      </c>
      <c r="W3041" s="310" t="s">
        <v>6427</v>
      </c>
      <c r="X3041" s="310" t="s">
        <v>7720</v>
      </c>
      <c r="Y3041" s="310" t="s">
        <v>2922</v>
      </c>
    </row>
    <row r="3042" spans="22:25" x14ac:dyDescent="0.25">
      <c r="V3042" s="310" t="s">
        <v>336</v>
      </c>
      <c r="W3042" s="310" t="s">
        <v>4712</v>
      </c>
      <c r="X3042" s="310" t="s">
        <v>7721</v>
      </c>
      <c r="Y3042" s="310" t="s">
        <v>2922</v>
      </c>
    </row>
    <row r="3043" spans="22:25" x14ac:dyDescent="0.25">
      <c r="V3043" s="310" t="s">
        <v>340</v>
      </c>
      <c r="W3043" s="310">
        <v>1</v>
      </c>
      <c r="X3043" s="310" t="s">
        <v>7722</v>
      </c>
      <c r="Y3043" s="310" t="s">
        <v>2922</v>
      </c>
    </row>
    <row r="3044" spans="22:25" x14ac:dyDescent="0.25">
      <c r="V3044" s="310" t="s">
        <v>340</v>
      </c>
      <c r="W3044" s="310">
        <v>2</v>
      </c>
      <c r="X3044" s="310" t="s">
        <v>7723</v>
      </c>
      <c r="Y3044" s="310" t="s">
        <v>2922</v>
      </c>
    </row>
    <row r="3045" spans="22:25" x14ac:dyDescent="0.25">
      <c r="V3045" s="310" t="s">
        <v>340</v>
      </c>
      <c r="W3045" s="310">
        <v>3</v>
      </c>
      <c r="X3045" s="310" t="s">
        <v>7724</v>
      </c>
      <c r="Y3045" s="310" t="s">
        <v>2922</v>
      </c>
    </row>
    <row r="3046" spans="22:25" x14ac:dyDescent="0.25">
      <c r="V3046" s="310" t="s">
        <v>340</v>
      </c>
      <c r="W3046" s="310">
        <v>4</v>
      </c>
      <c r="X3046" s="310" t="s">
        <v>7725</v>
      </c>
      <c r="Y3046" s="310" t="s">
        <v>2922</v>
      </c>
    </row>
    <row r="3047" spans="22:25" x14ac:dyDescent="0.25">
      <c r="V3047" s="310" t="s">
        <v>340</v>
      </c>
      <c r="W3047" s="310">
        <v>5</v>
      </c>
      <c r="X3047" s="310" t="s">
        <v>7726</v>
      </c>
      <c r="Y3047" s="310" t="s">
        <v>2922</v>
      </c>
    </row>
    <row r="3048" spans="22:25" x14ac:dyDescent="0.25">
      <c r="V3048" s="310" t="s">
        <v>340</v>
      </c>
      <c r="W3048" s="310">
        <v>6</v>
      </c>
      <c r="X3048" s="310" t="s">
        <v>7727</v>
      </c>
      <c r="Y3048" s="310" t="s">
        <v>2922</v>
      </c>
    </row>
    <row r="3049" spans="22:25" x14ac:dyDescent="0.25">
      <c r="V3049" s="310" t="s">
        <v>340</v>
      </c>
      <c r="W3049" s="310">
        <v>7</v>
      </c>
      <c r="X3049" s="310" t="s">
        <v>7728</v>
      </c>
      <c r="Y3049" s="310" t="s">
        <v>2922</v>
      </c>
    </row>
    <row r="3050" spans="22:25" x14ac:dyDescent="0.25">
      <c r="V3050" s="310" t="s">
        <v>340</v>
      </c>
      <c r="W3050" s="310">
        <v>8</v>
      </c>
      <c r="X3050" s="310" t="s">
        <v>7729</v>
      </c>
      <c r="Y3050" s="310" t="s">
        <v>7730</v>
      </c>
    </row>
    <row r="3051" spans="22:25" x14ac:dyDescent="0.25">
      <c r="V3051" s="310" t="s">
        <v>344</v>
      </c>
      <c r="W3051" s="310" t="s">
        <v>4717</v>
      </c>
      <c r="X3051" s="310" t="s">
        <v>7731</v>
      </c>
      <c r="Y3051" s="310" t="s">
        <v>521</v>
      </c>
    </row>
    <row r="3052" spans="22:25" x14ac:dyDescent="0.25">
      <c r="V3052" s="310" t="s">
        <v>344</v>
      </c>
      <c r="W3052" s="310" t="s">
        <v>20</v>
      </c>
      <c r="X3052" s="310" t="s">
        <v>7732</v>
      </c>
      <c r="Y3052" s="310" t="s">
        <v>521</v>
      </c>
    </row>
    <row r="3053" spans="22:25" x14ac:dyDescent="0.25">
      <c r="V3053" s="310" t="s">
        <v>344</v>
      </c>
      <c r="W3053" s="310" t="s">
        <v>4362</v>
      </c>
      <c r="X3053" s="310" t="s">
        <v>7733</v>
      </c>
      <c r="Y3053" s="310" t="s">
        <v>521</v>
      </c>
    </row>
    <row r="3054" spans="22:25" x14ac:dyDescent="0.25">
      <c r="V3054" s="310" t="s">
        <v>344</v>
      </c>
      <c r="W3054" s="310" t="s">
        <v>2582</v>
      </c>
      <c r="X3054" s="310" t="s">
        <v>7734</v>
      </c>
      <c r="Y3054" s="310" t="s">
        <v>521</v>
      </c>
    </row>
    <row r="3055" spans="22:25" x14ac:dyDescent="0.25">
      <c r="V3055" s="310" t="s">
        <v>344</v>
      </c>
      <c r="W3055" s="310" t="s">
        <v>43</v>
      </c>
      <c r="X3055" s="310" t="s">
        <v>7735</v>
      </c>
      <c r="Y3055" s="310" t="s">
        <v>521</v>
      </c>
    </row>
    <row r="3056" spans="22:25" x14ac:dyDescent="0.25">
      <c r="V3056" s="310" t="s">
        <v>344</v>
      </c>
      <c r="W3056" s="310" t="s">
        <v>36</v>
      </c>
      <c r="X3056" s="310" t="s">
        <v>7736</v>
      </c>
      <c r="Y3056" s="310" t="s">
        <v>521</v>
      </c>
    </row>
    <row r="3057" spans="22:25" x14ac:dyDescent="0.25">
      <c r="V3057" s="310" t="s">
        <v>344</v>
      </c>
      <c r="W3057" s="310" t="s">
        <v>41</v>
      </c>
      <c r="X3057" s="310" t="s">
        <v>7737</v>
      </c>
      <c r="Y3057" s="310" t="s">
        <v>521</v>
      </c>
    </row>
    <row r="3058" spans="22:25" x14ac:dyDescent="0.25">
      <c r="V3058" s="310" t="s">
        <v>344</v>
      </c>
      <c r="W3058" s="310" t="s">
        <v>35</v>
      </c>
      <c r="X3058" s="310" t="s">
        <v>7738</v>
      </c>
      <c r="Y3058" s="310" t="s">
        <v>521</v>
      </c>
    </row>
    <row r="3059" spans="22:25" x14ac:dyDescent="0.25">
      <c r="V3059" s="310" t="s">
        <v>344</v>
      </c>
      <c r="W3059" s="310" t="s">
        <v>68</v>
      </c>
      <c r="X3059" s="310" t="s">
        <v>7739</v>
      </c>
      <c r="Y3059" s="310" t="s">
        <v>521</v>
      </c>
    </row>
    <row r="3060" spans="22:25" x14ac:dyDescent="0.25">
      <c r="V3060" s="310" t="s">
        <v>344</v>
      </c>
      <c r="W3060" s="310" t="s">
        <v>97</v>
      </c>
      <c r="X3060" s="310" t="s">
        <v>516</v>
      </c>
      <c r="Y3060" s="310" t="s">
        <v>521</v>
      </c>
    </row>
    <row r="3061" spans="22:25" x14ac:dyDescent="0.25">
      <c r="V3061" s="310" t="s">
        <v>344</v>
      </c>
      <c r="W3061" s="310" t="s">
        <v>6071</v>
      </c>
      <c r="X3061" s="310" t="s">
        <v>7740</v>
      </c>
      <c r="Y3061" s="310" t="s">
        <v>521</v>
      </c>
    </row>
    <row r="3062" spans="22:25" x14ac:dyDescent="0.25">
      <c r="V3062" s="310" t="s">
        <v>344</v>
      </c>
      <c r="W3062" s="310" t="s">
        <v>7240</v>
      </c>
      <c r="X3062" s="310" t="s">
        <v>7741</v>
      </c>
      <c r="Y3062" s="310" t="s">
        <v>521</v>
      </c>
    </row>
    <row r="3063" spans="22:25" x14ac:dyDescent="0.25">
      <c r="V3063" s="310" t="s">
        <v>344</v>
      </c>
      <c r="W3063" s="310" t="s">
        <v>7742</v>
      </c>
      <c r="X3063" s="310" t="s">
        <v>7743</v>
      </c>
      <c r="Y3063" s="310" t="s">
        <v>521</v>
      </c>
    </row>
    <row r="3064" spans="22:25" x14ac:dyDescent="0.25">
      <c r="V3064" s="310" t="s">
        <v>344</v>
      </c>
      <c r="W3064" s="310" t="s">
        <v>4862</v>
      </c>
      <c r="X3064" s="310" t="s">
        <v>7744</v>
      </c>
      <c r="Y3064" s="310" t="s">
        <v>521</v>
      </c>
    </row>
    <row r="3065" spans="22:25" x14ac:dyDescent="0.25">
      <c r="V3065" s="310" t="s">
        <v>344</v>
      </c>
      <c r="W3065" s="310" t="s">
        <v>6393</v>
      </c>
      <c r="X3065" s="310" t="s">
        <v>7745</v>
      </c>
      <c r="Y3065" s="310" t="s">
        <v>7746</v>
      </c>
    </row>
    <row r="3066" spans="22:25" x14ac:dyDescent="0.25">
      <c r="V3066" s="310" t="s">
        <v>344</v>
      </c>
      <c r="W3066" s="310" t="s">
        <v>4517</v>
      </c>
      <c r="X3066" s="310" t="s">
        <v>7747</v>
      </c>
      <c r="Y3066" s="310" t="s">
        <v>521</v>
      </c>
    </row>
    <row r="3067" spans="22:25" x14ac:dyDescent="0.25">
      <c r="V3067" s="310" t="s">
        <v>344</v>
      </c>
      <c r="W3067" s="310" t="s">
        <v>228</v>
      </c>
      <c r="X3067" s="310" t="s">
        <v>7748</v>
      </c>
      <c r="Y3067" s="310" t="s">
        <v>521</v>
      </c>
    </row>
    <row r="3068" spans="22:25" x14ac:dyDescent="0.25">
      <c r="V3068" s="310" t="s">
        <v>344</v>
      </c>
      <c r="W3068" s="310" t="s">
        <v>6189</v>
      </c>
      <c r="X3068" s="310" t="s">
        <v>7749</v>
      </c>
      <c r="Y3068" s="310" t="s">
        <v>521</v>
      </c>
    </row>
    <row r="3069" spans="22:25" x14ac:dyDescent="0.25">
      <c r="V3069" s="310" t="s">
        <v>344</v>
      </c>
      <c r="W3069" s="310" t="s">
        <v>5950</v>
      </c>
      <c r="X3069" s="310" t="s">
        <v>7750</v>
      </c>
      <c r="Y3069" s="310" t="s">
        <v>521</v>
      </c>
    </row>
    <row r="3070" spans="22:25" x14ac:dyDescent="0.25">
      <c r="V3070" s="310" t="s">
        <v>344</v>
      </c>
      <c r="W3070" s="310" t="s">
        <v>249</v>
      </c>
      <c r="X3070" s="310" t="s">
        <v>7751</v>
      </c>
      <c r="Y3070" s="310" t="s">
        <v>521</v>
      </c>
    </row>
    <row r="3071" spans="22:25" x14ac:dyDescent="0.25">
      <c r="V3071" s="310" t="s">
        <v>344</v>
      </c>
      <c r="W3071" s="310" t="s">
        <v>257</v>
      </c>
      <c r="X3071" s="310" t="s">
        <v>7752</v>
      </c>
      <c r="Y3071" s="310" t="s">
        <v>521</v>
      </c>
    </row>
    <row r="3072" spans="22:25" x14ac:dyDescent="0.25">
      <c r="V3072" s="310" t="s">
        <v>344</v>
      </c>
      <c r="W3072" s="310" t="s">
        <v>4386</v>
      </c>
      <c r="X3072" s="310" t="s">
        <v>7753</v>
      </c>
      <c r="Y3072" s="310" t="s">
        <v>521</v>
      </c>
    </row>
    <row r="3073" spans="22:25" x14ac:dyDescent="0.25">
      <c r="V3073" s="310" t="s">
        <v>344</v>
      </c>
      <c r="W3073" s="310" t="s">
        <v>2949</v>
      </c>
      <c r="X3073" s="310" t="s">
        <v>7754</v>
      </c>
      <c r="Y3073" s="310" t="s">
        <v>521</v>
      </c>
    </row>
    <row r="3074" spans="22:25" x14ac:dyDescent="0.25">
      <c r="V3074" s="310" t="s">
        <v>344</v>
      </c>
      <c r="W3074" s="310" t="s">
        <v>263</v>
      </c>
      <c r="X3074" s="310" t="s">
        <v>7755</v>
      </c>
      <c r="Y3074" s="310" t="s">
        <v>521</v>
      </c>
    </row>
    <row r="3075" spans="22:25" x14ac:dyDescent="0.25">
      <c r="V3075" s="310" t="s">
        <v>344</v>
      </c>
      <c r="W3075" s="310" t="s">
        <v>268</v>
      </c>
      <c r="X3075" s="310" t="s">
        <v>7756</v>
      </c>
      <c r="Y3075" s="310" t="s">
        <v>521</v>
      </c>
    </row>
    <row r="3076" spans="22:25" x14ac:dyDescent="0.25">
      <c r="V3076" s="310" t="s">
        <v>344</v>
      </c>
      <c r="W3076" s="310" t="s">
        <v>336</v>
      </c>
      <c r="X3076" s="310" t="s">
        <v>7757</v>
      </c>
      <c r="Y3076" s="310" t="s">
        <v>521</v>
      </c>
    </row>
    <row r="3077" spans="22:25" x14ac:dyDescent="0.25">
      <c r="V3077" s="310" t="s">
        <v>344</v>
      </c>
      <c r="W3077" s="310" t="s">
        <v>346</v>
      </c>
      <c r="X3077" s="310" t="s">
        <v>341</v>
      </c>
      <c r="Y3077" s="310" t="s">
        <v>521</v>
      </c>
    </row>
    <row r="3078" spans="22:25" x14ac:dyDescent="0.25">
      <c r="V3078" s="310" t="s">
        <v>344</v>
      </c>
      <c r="W3078" s="310" t="s">
        <v>6424</v>
      </c>
      <c r="X3078" s="310" t="s">
        <v>7758</v>
      </c>
      <c r="Y3078" s="310" t="s">
        <v>521</v>
      </c>
    </row>
    <row r="3079" spans="22:25" x14ac:dyDescent="0.25">
      <c r="V3079" s="310" t="s">
        <v>344</v>
      </c>
      <c r="W3079" s="310" t="s">
        <v>4729</v>
      </c>
      <c r="X3079" s="310" t="s">
        <v>7759</v>
      </c>
      <c r="Y3079" s="310" t="s">
        <v>521</v>
      </c>
    </row>
    <row r="3080" spans="22:25" x14ac:dyDescent="0.25">
      <c r="V3080" s="310" t="s">
        <v>344</v>
      </c>
      <c r="W3080" s="310" t="s">
        <v>7718</v>
      </c>
      <c r="X3080" s="310" t="s">
        <v>7760</v>
      </c>
      <c r="Y3080" s="310" t="s">
        <v>521</v>
      </c>
    </row>
    <row r="3081" spans="22:25" x14ac:dyDescent="0.25">
      <c r="V3081" s="310" t="s">
        <v>344</v>
      </c>
      <c r="W3081" s="310" t="s">
        <v>6241</v>
      </c>
      <c r="X3081" s="310" t="s">
        <v>7761</v>
      </c>
      <c r="Y3081" s="310" t="s">
        <v>521</v>
      </c>
    </row>
    <row r="3082" spans="22:25" x14ac:dyDescent="0.25">
      <c r="V3082" s="310" t="s">
        <v>344</v>
      </c>
      <c r="W3082" s="310" t="s">
        <v>373</v>
      </c>
      <c r="X3082" s="310" t="s">
        <v>4404</v>
      </c>
      <c r="Y3082" s="310" t="s">
        <v>521</v>
      </c>
    </row>
    <row r="3083" spans="22:25" x14ac:dyDescent="0.25">
      <c r="V3083" s="310" t="s">
        <v>344</v>
      </c>
      <c r="W3083" s="310" t="s">
        <v>621</v>
      </c>
      <c r="X3083" s="310" t="s">
        <v>7762</v>
      </c>
      <c r="Y3083" s="310" t="s">
        <v>521</v>
      </c>
    </row>
    <row r="3084" spans="22:25" x14ac:dyDescent="0.25">
      <c r="V3084" s="310" t="s">
        <v>344</v>
      </c>
      <c r="W3084" s="310" t="s">
        <v>427</v>
      </c>
      <c r="X3084" s="310" t="s">
        <v>7763</v>
      </c>
      <c r="Y3084" s="310" t="s">
        <v>521</v>
      </c>
    </row>
    <row r="3085" spans="22:25" x14ac:dyDescent="0.25">
      <c r="V3085" s="310" t="s">
        <v>344</v>
      </c>
      <c r="W3085" s="310" t="s">
        <v>4857</v>
      </c>
      <c r="X3085" s="310" t="s">
        <v>7764</v>
      </c>
      <c r="Y3085" s="310" t="s">
        <v>521</v>
      </c>
    </row>
    <row r="3086" spans="22:25" x14ac:dyDescent="0.25">
      <c r="V3086" s="310" t="s">
        <v>344</v>
      </c>
      <c r="W3086" s="310" t="s">
        <v>5967</v>
      </c>
      <c r="X3086" s="310" t="s">
        <v>7765</v>
      </c>
      <c r="Y3086" s="310" t="s">
        <v>521</v>
      </c>
    </row>
    <row r="3087" spans="22:25" x14ac:dyDescent="0.25">
      <c r="V3087" s="310" t="s">
        <v>344</v>
      </c>
      <c r="W3087" s="310" t="s">
        <v>502</v>
      </c>
      <c r="X3087" s="310" t="s">
        <v>7766</v>
      </c>
      <c r="Y3087" s="310" t="s">
        <v>521</v>
      </c>
    </row>
    <row r="3088" spans="22:25" x14ac:dyDescent="0.25">
      <c r="V3088" s="310" t="s">
        <v>346</v>
      </c>
      <c r="W3088" s="310" t="s">
        <v>2582</v>
      </c>
      <c r="X3088" s="310" t="s">
        <v>7767</v>
      </c>
      <c r="Y3088" s="310" t="s">
        <v>7768</v>
      </c>
    </row>
    <row r="3089" spans="22:25" x14ac:dyDescent="0.25">
      <c r="V3089" s="310" t="s">
        <v>346</v>
      </c>
      <c r="W3089" s="310" t="s">
        <v>19</v>
      </c>
      <c r="X3089" s="310" t="s">
        <v>7769</v>
      </c>
      <c r="Y3089" s="310" t="s">
        <v>7768</v>
      </c>
    </row>
    <row r="3090" spans="22:25" x14ac:dyDescent="0.25">
      <c r="V3090" s="310" t="s">
        <v>346</v>
      </c>
      <c r="W3090" s="310" t="s">
        <v>41</v>
      </c>
      <c r="X3090" s="310" t="s">
        <v>7770</v>
      </c>
      <c r="Y3090" s="310" t="s">
        <v>4364</v>
      </c>
    </row>
    <row r="3091" spans="22:25" x14ac:dyDescent="0.25">
      <c r="V3091" s="310" t="s">
        <v>346</v>
      </c>
      <c r="W3091" s="310" t="s">
        <v>54</v>
      </c>
      <c r="X3091" s="310" t="s">
        <v>7771</v>
      </c>
      <c r="Y3091" s="310" t="s">
        <v>4364</v>
      </c>
    </row>
    <row r="3092" spans="22:25" x14ac:dyDescent="0.25">
      <c r="V3092" s="310" t="s">
        <v>346</v>
      </c>
      <c r="W3092" s="310" t="s">
        <v>69</v>
      </c>
      <c r="X3092" s="310" t="s">
        <v>7772</v>
      </c>
      <c r="Y3092" s="310" t="s">
        <v>4364</v>
      </c>
    </row>
    <row r="3093" spans="22:25" x14ac:dyDescent="0.25">
      <c r="V3093" s="310" t="s">
        <v>346</v>
      </c>
      <c r="W3093" s="310" t="s">
        <v>63</v>
      </c>
      <c r="X3093" s="310" t="s">
        <v>7773</v>
      </c>
      <c r="Y3093" s="310" t="s">
        <v>4364</v>
      </c>
    </row>
    <row r="3094" spans="22:25" x14ac:dyDescent="0.25">
      <c r="V3094" s="310" t="s">
        <v>346</v>
      </c>
      <c r="W3094" s="310" t="s">
        <v>177</v>
      </c>
      <c r="X3094" s="310" t="s">
        <v>7774</v>
      </c>
      <c r="Y3094" s="310" t="s">
        <v>4364</v>
      </c>
    </row>
    <row r="3095" spans="22:25" x14ac:dyDescent="0.25">
      <c r="V3095" s="310" t="s">
        <v>346</v>
      </c>
      <c r="W3095" s="310" t="s">
        <v>100</v>
      </c>
      <c r="X3095" s="310" t="s">
        <v>5272</v>
      </c>
      <c r="Y3095" s="310" t="s">
        <v>4364</v>
      </c>
    </row>
    <row r="3096" spans="22:25" x14ac:dyDescent="0.25">
      <c r="V3096" s="310" t="s">
        <v>346</v>
      </c>
      <c r="W3096" s="310" t="s">
        <v>6189</v>
      </c>
      <c r="X3096" s="310" t="s">
        <v>7775</v>
      </c>
      <c r="Y3096" s="310" t="s">
        <v>4364</v>
      </c>
    </row>
    <row r="3097" spans="22:25" x14ac:dyDescent="0.25">
      <c r="V3097" s="310" t="s">
        <v>346</v>
      </c>
      <c r="W3097" s="310" t="s">
        <v>5278</v>
      </c>
      <c r="X3097" s="310" t="s">
        <v>5279</v>
      </c>
      <c r="Y3097" s="310" t="s">
        <v>4364</v>
      </c>
    </row>
    <row r="3098" spans="22:25" x14ac:dyDescent="0.25">
      <c r="V3098" s="310" t="s">
        <v>346</v>
      </c>
      <c r="W3098" s="310" t="s">
        <v>294</v>
      </c>
      <c r="X3098" s="310" t="s">
        <v>7776</v>
      </c>
      <c r="Y3098" s="310" t="s">
        <v>4364</v>
      </c>
    </row>
    <row r="3099" spans="22:25" x14ac:dyDescent="0.25">
      <c r="V3099" s="310" t="s">
        <v>346</v>
      </c>
      <c r="W3099" s="310" t="s">
        <v>310</v>
      </c>
      <c r="X3099" s="310" t="s">
        <v>7777</v>
      </c>
      <c r="Y3099" s="310" t="s">
        <v>4364</v>
      </c>
    </row>
    <row r="3100" spans="22:25" x14ac:dyDescent="0.25">
      <c r="V3100" s="310" t="s">
        <v>346</v>
      </c>
      <c r="W3100" s="310" t="s">
        <v>320</v>
      </c>
      <c r="X3100" s="310" t="s">
        <v>7778</v>
      </c>
      <c r="Y3100" s="310" t="s">
        <v>4364</v>
      </c>
    </row>
    <row r="3101" spans="22:25" x14ac:dyDescent="0.25">
      <c r="V3101" s="310" t="s">
        <v>346</v>
      </c>
      <c r="W3101" s="310" t="s">
        <v>322</v>
      </c>
      <c r="X3101" s="310" t="s">
        <v>7779</v>
      </c>
      <c r="Y3101" s="310" t="s">
        <v>4364</v>
      </c>
    </row>
    <row r="3102" spans="22:25" x14ac:dyDescent="0.25">
      <c r="V3102" s="310" t="s">
        <v>346</v>
      </c>
      <c r="W3102" s="310" t="s">
        <v>4646</v>
      </c>
      <c r="X3102" s="310" t="s">
        <v>7780</v>
      </c>
      <c r="Y3102" s="310" t="s">
        <v>4364</v>
      </c>
    </row>
    <row r="3103" spans="22:25" x14ac:dyDescent="0.25">
      <c r="V3103" s="310" t="s">
        <v>346</v>
      </c>
      <c r="W3103" s="310" t="s">
        <v>621</v>
      </c>
      <c r="X3103" s="310" t="s">
        <v>7781</v>
      </c>
      <c r="Y3103" s="310" t="s">
        <v>4364</v>
      </c>
    </row>
    <row r="3104" spans="22:25" x14ac:dyDescent="0.25">
      <c r="V3104" s="310" t="s">
        <v>346</v>
      </c>
      <c r="W3104" s="310" t="s">
        <v>417</v>
      </c>
      <c r="X3104" s="310" t="s">
        <v>7782</v>
      </c>
      <c r="Y3104" s="310" t="s">
        <v>4364</v>
      </c>
    </row>
    <row r="3105" spans="22:25" x14ac:dyDescent="0.25">
      <c r="V3105" s="310" t="s">
        <v>348</v>
      </c>
      <c r="W3105" s="310" t="s">
        <v>7050</v>
      </c>
      <c r="X3105" s="310" t="s">
        <v>7783</v>
      </c>
      <c r="Y3105" s="310" t="s">
        <v>2608</v>
      </c>
    </row>
    <row r="3106" spans="22:25" x14ac:dyDescent="0.25">
      <c r="V3106" s="310" t="s">
        <v>348</v>
      </c>
      <c r="W3106" s="310" t="s">
        <v>544</v>
      </c>
      <c r="X3106" s="310" t="s">
        <v>7784</v>
      </c>
      <c r="Y3106" s="310" t="s">
        <v>2608</v>
      </c>
    </row>
    <row r="3107" spans="22:25" x14ac:dyDescent="0.25">
      <c r="V3107" s="310" t="s">
        <v>348</v>
      </c>
      <c r="W3107" s="310" t="s">
        <v>90</v>
      </c>
      <c r="X3107" s="310" t="s">
        <v>7785</v>
      </c>
      <c r="Y3107" s="310" t="s">
        <v>2608</v>
      </c>
    </row>
    <row r="3108" spans="22:25" x14ac:dyDescent="0.25">
      <c r="V3108" s="310" t="s">
        <v>348</v>
      </c>
      <c r="W3108" s="310" t="s">
        <v>96</v>
      </c>
      <c r="X3108" s="310" t="s">
        <v>7786</v>
      </c>
      <c r="Y3108" s="310" t="s">
        <v>2608</v>
      </c>
    </row>
    <row r="3109" spans="22:25" x14ac:dyDescent="0.25">
      <c r="V3109" s="310" t="s">
        <v>348</v>
      </c>
      <c r="W3109" s="310" t="s">
        <v>100</v>
      </c>
      <c r="X3109" s="310" t="s">
        <v>7787</v>
      </c>
      <c r="Y3109" s="310" t="s">
        <v>2608</v>
      </c>
    </row>
    <row r="3110" spans="22:25" x14ac:dyDescent="0.25">
      <c r="V3110" s="310" t="s">
        <v>348</v>
      </c>
      <c r="W3110" s="310" t="s">
        <v>274</v>
      </c>
      <c r="X3110" s="310" t="s">
        <v>4021</v>
      </c>
      <c r="Y3110" s="310" t="s">
        <v>2608</v>
      </c>
    </row>
    <row r="3111" spans="22:25" x14ac:dyDescent="0.25">
      <c r="V3111" s="310" t="s">
        <v>348</v>
      </c>
      <c r="W3111" s="310" t="s">
        <v>4723</v>
      </c>
      <c r="X3111" s="310" t="s">
        <v>7788</v>
      </c>
      <c r="Y3111" s="310" t="s">
        <v>2608</v>
      </c>
    </row>
    <row r="3112" spans="22:25" x14ac:dyDescent="0.25">
      <c r="V3112" s="310" t="s">
        <v>348</v>
      </c>
      <c r="W3112" s="310" t="s">
        <v>591</v>
      </c>
      <c r="X3112" s="310" t="s">
        <v>7789</v>
      </c>
      <c r="Y3112" s="310" t="s">
        <v>2608</v>
      </c>
    </row>
    <row r="3113" spans="22:25" x14ac:dyDescent="0.25">
      <c r="V3113" s="310" t="s">
        <v>348</v>
      </c>
      <c r="W3113" s="310" t="s">
        <v>7790</v>
      </c>
      <c r="X3113" s="310" t="s">
        <v>7791</v>
      </c>
      <c r="Y3113" s="310" t="s">
        <v>2608</v>
      </c>
    </row>
    <row r="3114" spans="22:25" x14ac:dyDescent="0.25">
      <c r="V3114" s="310" t="s">
        <v>348</v>
      </c>
      <c r="W3114" s="310" t="s">
        <v>633</v>
      </c>
      <c r="X3114" s="310" t="s">
        <v>7792</v>
      </c>
      <c r="Y3114" s="310" t="s">
        <v>2608</v>
      </c>
    </row>
    <row r="3115" spans="22:25" x14ac:dyDescent="0.25">
      <c r="V3115" s="310" t="s">
        <v>348</v>
      </c>
      <c r="W3115" s="310" t="s">
        <v>6177</v>
      </c>
      <c r="X3115" s="310" t="s">
        <v>7793</v>
      </c>
      <c r="Y3115" s="310" t="s">
        <v>2608</v>
      </c>
    </row>
    <row r="3116" spans="22:25" x14ac:dyDescent="0.25">
      <c r="V3116" s="310" t="s">
        <v>348</v>
      </c>
      <c r="W3116" s="310" t="s">
        <v>4819</v>
      </c>
      <c r="X3116" s="310" t="s">
        <v>7794</v>
      </c>
      <c r="Y3116" s="310" t="s">
        <v>2608</v>
      </c>
    </row>
    <row r="3117" spans="22:25" x14ac:dyDescent="0.25">
      <c r="V3117" s="310" t="s">
        <v>350</v>
      </c>
      <c r="W3117" s="310">
        <v>1</v>
      </c>
      <c r="X3117" s="310" t="s">
        <v>7795</v>
      </c>
      <c r="Y3117" s="310" t="s">
        <v>2849</v>
      </c>
    </row>
    <row r="3118" spans="22:25" x14ac:dyDescent="0.25">
      <c r="V3118" s="310" t="s">
        <v>350</v>
      </c>
      <c r="W3118" s="310">
        <v>2</v>
      </c>
      <c r="X3118" s="310" t="s">
        <v>7796</v>
      </c>
      <c r="Y3118" s="310" t="s">
        <v>2849</v>
      </c>
    </row>
    <row r="3119" spans="22:25" x14ac:dyDescent="0.25">
      <c r="V3119" s="310" t="s">
        <v>350</v>
      </c>
      <c r="W3119" s="310">
        <v>3</v>
      </c>
      <c r="X3119" s="310" t="s">
        <v>7797</v>
      </c>
      <c r="Y3119" s="310" t="s">
        <v>2849</v>
      </c>
    </row>
    <row r="3120" spans="22:25" x14ac:dyDescent="0.25">
      <c r="V3120" s="310" t="s">
        <v>350</v>
      </c>
      <c r="W3120" s="310">
        <v>4</v>
      </c>
      <c r="X3120" s="310" t="s">
        <v>7798</v>
      </c>
      <c r="Y3120" s="310" t="s">
        <v>2849</v>
      </c>
    </row>
    <row r="3121" spans="22:25" x14ac:dyDescent="0.25">
      <c r="V3121" s="310" t="s">
        <v>350</v>
      </c>
      <c r="W3121" s="310">
        <v>5</v>
      </c>
      <c r="X3121" s="310" t="s">
        <v>7799</v>
      </c>
      <c r="Y3121" s="310" t="s">
        <v>2849</v>
      </c>
    </row>
    <row r="3122" spans="22:25" x14ac:dyDescent="0.25">
      <c r="V3122" s="310" t="s">
        <v>350</v>
      </c>
      <c r="W3122" s="310">
        <v>6</v>
      </c>
      <c r="X3122" s="310" t="s">
        <v>7800</v>
      </c>
      <c r="Y3122" s="310" t="s">
        <v>2849</v>
      </c>
    </row>
    <row r="3123" spans="22:25" x14ac:dyDescent="0.25">
      <c r="V3123" s="310" t="s">
        <v>350</v>
      </c>
      <c r="W3123" s="310">
        <v>7</v>
      </c>
      <c r="X3123" s="310" t="s">
        <v>7801</v>
      </c>
      <c r="Y3123" s="310" t="s">
        <v>2849</v>
      </c>
    </row>
    <row r="3124" spans="22:25" x14ac:dyDescent="0.25">
      <c r="V3124" s="310" t="s">
        <v>350</v>
      </c>
      <c r="W3124" s="310">
        <v>8</v>
      </c>
      <c r="X3124" s="310" t="s">
        <v>7802</v>
      </c>
      <c r="Y3124" s="310" t="s">
        <v>2849</v>
      </c>
    </row>
    <row r="3125" spans="22:25" x14ac:dyDescent="0.25">
      <c r="V3125" s="310" t="s">
        <v>350</v>
      </c>
      <c r="W3125" s="310">
        <v>9</v>
      </c>
      <c r="X3125" s="310" t="s">
        <v>7803</v>
      </c>
      <c r="Y3125" s="310" t="s">
        <v>2849</v>
      </c>
    </row>
    <row r="3126" spans="22:25" x14ac:dyDescent="0.25">
      <c r="V3126" s="310" t="s">
        <v>350</v>
      </c>
      <c r="W3126" s="310">
        <v>10</v>
      </c>
      <c r="X3126" s="310" t="s">
        <v>7804</v>
      </c>
      <c r="Y3126" s="310" t="s">
        <v>2849</v>
      </c>
    </row>
    <row r="3127" spans="22:25" x14ac:dyDescent="0.25">
      <c r="V3127" s="310" t="s">
        <v>350</v>
      </c>
      <c r="W3127" s="310">
        <v>11</v>
      </c>
      <c r="X3127" s="310" t="s">
        <v>7805</v>
      </c>
      <c r="Y3127" s="310" t="s">
        <v>2849</v>
      </c>
    </row>
    <row r="3128" spans="22:25" x14ac:dyDescent="0.25">
      <c r="V3128" s="310" t="s">
        <v>350</v>
      </c>
      <c r="W3128" s="310">
        <v>12</v>
      </c>
      <c r="X3128" s="310" t="s">
        <v>7806</v>
      </c>
      <c r="Y3128" s="310" t="s">
        <v>2849</v>
      </c>
    </row>
    <row r="3129" spans="22:25" x14ac:dyDescent="0.25">
      <c r="V3129" s="310" t="s">
        <v>350</v>
      </c>
      <c r="W3129" s="310">
        <v>14</v>
      </c>
      <c r="X3129" s="310" t="s">
        <v>7807</v>
      </c>
      <c r="Y3129" s="310" t="s">
        <v>2849</v>
      </c>
    </row>
    <row r="3130" spans="22:25" x14ac:dyDescent="0.25">
      <c r="V3130" s="310" t="s">
        <v>350</v>
      </c>
      <c r="W3130" s="310">
        <v>15</v>
      </c>
      <c r="X3130" s="310" t="s">
        <v>7808</v>
      </c>
      <c r="Y3130" s="310" t="s">
        <v>2849</v>
      </c>
    </row>
    <row r="3131" spans="22:25" x14ac:dyDescent="0.25">
      <c r="V3131" s="310" t="s">
        <v>350</v>
      </c>
      <c r="W3131" s="310">
        <v>16</v>
      </c>
      <c r="X3131" s="310" t="s">
        <v>7809</v>
      </c>
      <c r="Y3131" s="310" t="s">
        <v>2849</v>
      </c>
    </row>
    <row r="3132" spans="22:25" x14ac:dyDescent="0.25">
      <c r="V3132" s="310" t="s">
        <v>350</v>
      </c>
      <c r="W3132" s="310">
        <v>17</v>
      </c>
      <c r="X3132" s="310" t="s">
        <v>7810</v>
      </c>
      <c r="Y3132" s="310" t="s">
        <v>2849</v>
      </c>
    </row>
    <row r="3133" spans="22:25" x14ac:dyDescent="0.25">
      <c r="V3133" s="310" t="s">
        <v>350</v>
      </c>
      <c r="W3133" s="310">
        <v>18</v>
      </c>
      <c r="X3133" s="310" t="s">
        <v>7811</v>
      </c>
      <c r="Y3133" s="310" t="s">
        <v>2849</v>
      </c>
    </row>
    <row r="3134" spans="22:25" x14ac:dyDescent="0.25">
      <c r="V3134" s="310" t="s">
        <v>350</v>
      </c>
      <c r="W3134" s="310">
        <v>19</v>
      </c>
      <c r="X3134" s="310" t="s">
        <v>7812</v>
      </c>
      <c r="Y3134" s="310" t="s">
        <v>2849</v>
      </c>
    </row>
    <row r="3135" spans="22:25" x14ac:dyDescent="0.25">
      <c r="V3135" s="310" t="s">
        <v>350</v>
      </c>
      <c r="W3135" s="310">
        <v>20</v>
      </c>
      <c r="X3135" s="310" t="s">
        <v>7813</v>
      </c>
      <c r="Y3135" s="310" t="s">
        <v>2849</v>
      </c>
    </row>
    <row r="3136" spans="22:25" ht="45" x14ac:dyDescent="0.25">
      <c r="V3136" s="310" t="s">
        <v>350</v>
      </c>
      <c r="W3136" s="310">
        <v>21</v>
      </c>
      <c r="X3136" s="314" t="s">
        <v>7814</v>
      </c>
      <c r="Y3136" s="310" t="s">
        <v>7815</v>
      </c>
    </row>
    <row r="3137" spans="22:25" ht="45" x14ac:dyDescent="0.25">
      <c r="V3137" s="310" t="s">
        <v>350</v>
      </c>
      <c r="W3137" s="310">
        <v>22</v>
      </c>
      <c r="X3137" s="314" t="s">
        <v>7816</v>
      </c>
      <c r="Y3137" s="310" t="s">
        <v>7815</v>
      </c>
    </row>
    <row r="3138" spans="22:25" x14ac:dyDescent="0.25">
      <c r="V3138" s="310" t="s">
        <v>352</v>
      </c>
      <c r="W3138" s="310" t="s">
        <v>43</v>
      </c>
      <c r="X3138" s="310" t="s">
        <v>7817</v>
      </c>
      <c r="Y3138" s="310" t="s">
        <v>7818</v>
      </c>
    </row>
    <row r="3139" spans="22:25" x14ac:dyDescent="0.25">
      <c r="V3139" s="310" t="s">
        <v>352</v>
      </c>
      <c r="W3139" s="310" t="s">
        <v>32</v>
      </c>
      <c r="X3139" s="310" t="s">
        <v>7819</v>
      </c>
      <c r="Y3139" s="310" t="s">
        <v>7818</v>
      </c>
    </row>
    <row r="3140" spans="22:25" x14ac:dyDescent="0.25">
      <c r="V3140" s="310" t="s">
        <v>352</v>
      </c>
      <c r="W3140" s="310" t="s">
        <v>7820</v>
      </c>
      <c r="X3140" s="310" t="s">
        <v>7821</v>
      </c>
      <c r="Y3140" s="310" t="s">
        <v>7818</v>
      </c>
    </row>
    <row r="3141" spans="22:25" x14ac:dyDescent="0.25">
      <c r="V3141" s="310" t="s">
        <v>352</v>
      </c>
      <c r="W3141" s="310" t="s">
        <v>94</v>
      </c>
      <c r="X3141" s="310" t="s">
        <v>7822</v>
      </c>
      <c r="Y3141" s="310" t="s">
        <v>7818</v>
      </c>
    </row>
    <row r="3142" spans="22:25" x14ac:dyDescent="0.25">
      <c r="V3142" s="310" t="s">
        <v>352</v>
      </c>
      <c r="W3142" s="310" t="s">
        <v>6040</v>
      </c>
      <c r="X3142" s="310" t="s">
        <v>7823</v>
      </c>
      <c r="Y3142" s="310" t="s">
        <v>7818</v>
      </c>
    </row>
    <row r="3143" spans="22:25" x14ac:dyDescent="0.25">
      <c r="V3143" s="310" t="s">
        <v>352</v>
      </c>
      <c r="W3143" s="310" t="s">
        <v>4739</v>
      </c>
      <c r="X3143" s="310" t="s">
        <v>7824</v>
      </c>
      <c r="Y3143" s="310" t="s">
        <v>7818</v>
      </c>
    </row>
    <row r="3144" spans="22:25" x14ac:dyDescent="0.25">
      <c r="V3144" s="310" t="s">
        <v>352</v>
      </c>
      <c r="W3144" s="310" t="s">
        <v>4386</v>
      </c>
      <c r="X3144" s="310" t="s">
        <v>7825</v>
      </c>
      <c r="Y3144" s="310" t="s">
        <v>7818</v>
      </c>
    </row>
    <row r="3145" spans="22:25" x14ac:dyDescent="0.25">
      <c r="V3145" s="310" t="s">
        <v>352</v>
      </c>
      <c r="W3145" s="310" t="s">
        <v>284</v>
      </c>
      <c r="X3145" s="310" t="s">
        <v>7826</v>
      </c>
      <c r="Y3145" s="310" t="s">
        <v>7818</v>
      </c>
    </row>
    <row r="3146" spans="22:25" x14ac:dyDescent="0.25">
      <c r="V3146" s="310" t="s">
        <v>352</v>
      </c>
      <c r="W3146" s="310" t="s">
        <v>290</v>
      </c>
      <c r="X3146" s="310" t="s">
        <v>7827</v>
      </c>
      <c r="Y3146" s="310" t="s">
        <v>7818</v>
      </c>
    </row>
    <row r="3147" spans="22:25" x14ac:dyDescent="0.25">
      <c r="V3147" s="310" t="s">
        <v>352</v>
      </c>
      <c r="W3147" s="310" t="s">
        <v>296</v>
      </c>
      <c r="X3147" s="310" t="s">
        <v>7828</v>
      </c>
      <c r="Y3147" s="310" t="s">
        <v>7818</v>
      </c>
    </row>
    <row r="3148" spans="22:25" x14ac:dyDescent="0.25">
      <c r="V3148" s="310" t="s">
        <v>352</v>
      </c>
      <c r="W3148" s="310" t="s">
        <v>336</v>
      </c>
      <c r="X3148" s="310" t="s">
        <v>7829</v>
      </c>
      <c r="Y3148" s="310" t="s">
        <v>7818</v>
      </c>
    </row>
    <row r="3149" spans="22:25" x14ac:dyDescent="0.25">
      <c r="V3149" s="310" t="s">
        <v>352</v>
      </c>
      <c r="W3149" s="310" t="s">
        <v>6447</v>
      </c>
      <c r="X3149" s="310" t="s">
        <v>7830</v>
      </c>
      <c r="Y3149" s="310" t="s">
        <v>7818</v>
      </c>
    </row>
    <row r="3150" spans="22:25" x14ac:dyDescent="0.25">
      <c r="V3150" s="310" t="s">
        <v>352</v>
      </c>
      <c r="W3150" s="310" t="s">
        <v>401</v>
      </c>
      <c r="X3150" s="310" t="s">
        <v>7831</v>
      </c>
      <c r="Y3150" s="310" t="s">
        <v>7818</v>
      </c>
    </row>
    <row r="3151" spans="22:25" x14ac:dyDescent="0.25">
      <c r="V3151" s="310" t="s">
        <v>352</v>
      </c>
      <c r="W3151" s="310" t="s">
        <v>409</v>
      </c>
      <c r="X3151" s="310" t="s">
        <v>7832</v>
      </c>
      <c r="Y3151" s="310" t="s">
        <v>7818</v>
      </c>
    </row>
    <row r="3152" spans="22:25" x14ac:dyDescent="0.25">
      <c r="V3152" s="310" t="s">
        <v>354</v>
      </c>
      <c r="W3152" s="310">
        <v>1</v>
      </c>
      <c r="X3152" s="310" t="s">
        <v>7833</v>
      </c>
      <c r="Y3152" s="310" t="s">
        <v>3824</v>
      </c>
    </row>
    <row r="3153" spans="22:25" x14ac:dyDescent="0.25">
      <c r="V3153" s="310" t="s">
        <v>354</v>
      </c>
      <c r="W3153" s="310">
        <v>2</v>
      </c>
      <c r="X3153" s="310" t="s">
        <v>7834</v>
      </c>
      <c r="Y3153" s="310" t="s">
        <v>3824</v>
      </c>
    </row>
    <row r="3154" spans="22:25" x14ac:dyDescent="0.25">
      <c r="V3154" s="310" t="s">
        <v>354</v>
      </c>
      <c r="W3154" s="310">
        <v>3</v>
      </c>
      <c r="X3154" s="310" t="s">
        <v>7835</v>
      </c>
      <c r="Y3154" s="310" t="s">
        <v>3824</v>
      </c>
    </row>
    <row r="3155" spans="22:25" x14ac:dyDescent="0.25">
      <c r="V3155" s="310" t="s">
        <v>354</v>
      </c>
      <c r="W3155" s="310">
        <v>4</v>
      </c>
      <c r="X3155" s="310" t="s">
        <v>7836</v>
      </c>
      <c r="Y3155" s="310" t="s">
        <v>3824</v>
      </c>
    </row>
    <row r="3156" spans="22:25" x14ac:dyDescent="0.25">
      <c r="V3156" s="310" t="s">
        <v>354</v>
      </c>
      <c r="W3156" s="310">
        <v>5</v>
      </c>
      <c r="X3156" s="310" t="s">
        <v>7837</v>
      </c>
      <c r="Y3156" s="310" t="s">
        <v>3824</v>
      </c>
    </row>
    <row r="3157" spans="22:25" x14ac:dyDescent="0.25">
      <c r="V3157" s="310" t="s">
        <v>354</v>
      </c>
      <c r="W3157" s="310">
        <v>6</v>
      </c>
      <c r="X3157" s="310" t="s">
        <v>7838</v>
      </c>
      <c r="Y3157" s="310" t="s">
        <v>3824</v>
      </c>
    </row>
    <row r="3158" spans="22:25" x14ac:dyDescent="0.25">
      <c r="V3158" s="310" t="s">
        <v>354</v>
      </c>
      <c r="W3158" s="310">
        <v>7</v>
      </c>
      <c r="X3158" s="310" t="s">
        <v>7839</v>
      </c>
      <c r="Y3158" s="310" t="s">
        <v>3824</v>
      </c>
    </row>
    <row r="3159" spans="22:25" x14ac:dyDescent="0.25">
      <c r="V3159" s="310" t="s">
        <v>354</v>
      </c>
      <c r="W3159" s="310">
        <v>8</v>
      </c>
      <c r="X3159" s="310" t="s">
        <v>7840</v>
      </c>
      <c r="Y3159" s="310" t="s">
        <v>3824</v>
      </c>
    </row>
    <row r="3160" spans="22:25" x14ac:dyDescent="0.25">
      <c r="V3160" s="310" t="s">
        <v>354</v>
      </c>
      <c r="W3160" s="310">
        <v>9</v>
      </c>
      <c r="X3160" s="310" t="s">
        <v>7841</v>
      </c>
      <c r="Y3160" s="310" t="s">
        <v>3824</v>
      </c>
    </row>
    <row r="3161" spans="22:25" x14ac:dyDescent="0.25">
      <c r="V3161" s="310" t="s">
        <v>354</v>
      </c>
      <c r="W3161" s="310">
        <v>10</v>
      </c>
      <c r="X3161" s="310" t="s">
        <v>7842</v>
      </c>
      <c r="Y3161" s="310" t="s">
        <v>3824</v>
      </c>
    </row>
    <row r="3162" spans="22:25" x14ac:dyDescent="0.25">
      <c r="V3162" s="310" t="s">
        <v>354</v>
      </c>
      <c r="W3162" s="310">
        <v>11</v>
      </c>
      <c r="X3162" s="310" t="s">
        <v>7843</v>
      </c>
      <c r="Y3162" s="310" t="s">
        <v>3824</v>
      </c>
    </row>
    <row r="3163" spans="22:25" x14ac:dyDescent="0.25">
      <c r="V3163" s="310" t="s">
        <v>354</v>
      </c>
      <c r="W3163" s="310">
        <v>12</v>
      </c>
      <c r="X3163" s="310" t="s">
        <v>7844</v>
      </c>
      <c r="Y3163" s="310" t="s">
        <v>3824</v>
      </c>
    </row>
    <row r="3164" spans="22:25" x14ac:dyDescent="0.25">
      <c r="V3164" s="310" t="s">
        <v>354</v>
      </c>
      <c r="W3164" s="310">
        <v>13</v>
      </c>
      <c r="X3164" s="310" t="s">
        <v>7845</v>
      </c>
      <c r="Y3164" s="310" t="s">
        <v>3824</v>
      </c>
    </row>
    <row r="3165" spans="22:25" x14ac:dyDescent="0.25">
      <c r="V3165" s="310" t="s">
        <v>354</v>
      </c>
      <c r="W3165" s="310">
        <v>14</v>
      </c>
      <c r="X3165" s="310" t="s">
        <v>7846</v>
      </c>
      <c r="Y3165" s="310" t="s">
        <v>3824</v>
      </c>
    </row>
    <row r="3166" spans="22:25" x14ac:dyDescent="0.25">
      <c r="V3166" s="310" t="s">
        <v>358</v>
      </c>
      <c r="W3166" s="310" t="s">
        <v>7847</v>
      </c>
      <c r="X3166" s="310" t="s">
        <v>7848</v>
      </c>
      <c r="Y3166" s="310" t="s">
        <v>7477</v>
      </c>
    </row>
    <row r="3167" spans="22:25" x14ac:dyDescent="0.25">
      <c r="V3167" s="310" t="s">
        <v>358</v>
      </c>
      <c r="W3167" s="310" t="s">
        <v>7849</v>
      </c>
      <c r="X3167" s="310" t="s">
        <v>7850</v>
      </c>
      <c r="Y3167" s="310" t="s">
        <v>2922</v>
      </c>
    </row>
    <row r="3168" spans="22:25" x14ac:dyDescent="0.25">
      <c r="V3168" s="310" t="s">
        <v>358</v>
      </c>
      <c r="W3168" s="310" t="s">
        <v>2751</v>
      </c>
      <c r="X3168" s="310" t="s">
        <v>7851</v>
      </c>
      <c r="Y3168" s="310" t="s">
        <v>2922</v>
      </c>
    </row>
    <row r="3169" spans="22:25" x14ac:dyDescent="0.25">
      <c r="V3169" s="310" t="s">
        <v>358</v>
      </c>
      <c r="W3169" s="310" t="s">
        <v>7852</v>
      </c>
      <c r="X3169" s="310" t="s">
        <v>7853</v>
      </c>
      <c r="Y3169" s="310" t="s">
        <v>7854</v>
      </c>
    </row>
    <row r="3170" spans="22:25" x14ac:dyDescent="0.25">
      <c r="V3170" s="310" t="s">
        <v>358</v>
      </c>
      <c r="W3170" s="310" t="s">
        <v>7855</v>
      </c>
      <c r="X3170" s="310" t="s">
        <v>7856</v>
      </c>
      <c r="Y3170" s="310" t="s">
        <v>7477</v>
      </c>
    </row>
    <row r="3171" spans="22:25" x14ac:dyDescent="0.25">
      <c r="V3171" s="310" t="s">
        <v>358</v>
      </c>
      <c r="W3171" s="310" t="s">
        <v>7857</v>
      </c>
      <c r="X3171" s="310" t="s">
        <v>7858</v>
      </c>
      <c r="Y3171" s="310" t="s">
        <v>2922</v>
      </c>
    </row>
    <row r="3172" spans="22:25" x14ac:dyDescent="0.25">
      <c r="V3172" s="310" t="s">
        <v>358</v>
      </c>
      <c r="W3172" s="310" t="s">
        <v>7859</v>
      </c>
      <c r="X3172" s="310" t="s">
        <v>7860</v>
      </c>
      <c r="Y3172" s="310" t="s">
        <v>7477</v>
      </c>
    </row>
    <row r="3173" spans="22:25" x14ac:dyDescent="0.25">
      <c r="V3173" s="310" t="s">
        <v>358</v>
      </c>
      <c r="W3173" s="310" t="s">
        <v>7861</v>
      </c>
      <c r="X3173" s="310" t="s">
        <v>7862</v>
      </c>
      <c r="Y3173" s="310" t="s">
        <v>2922</v>
      </c>
    </row>
    <row r="3174" spans="22:25" x14ac:dyDescent="0.25">
      <c r="V3174" s="310" t="s">
        <v>358</v>
      </c>
      <c r="W3174" s="310" t="s">
        <v>7863</v>
      </c>
      <c r="X3174" s="310" t="s">
        <v>7864</v>
      </c>
      <c r="Y3174" s="310" t="s">
        <v>7477</v>
      </c>
    </row>
    <row r="3175" spans="22:25" x14ac:dyDescent="0.25">
      <c r="V3175" s="310" t="s">
        <v>358</v>
      </c>
      <c r="W3175" s="310" t="s">
        <v>5735</v>
      </c>
      <c r="X3175" s="310" t="s">
        <v>7865</v>
      </c>
      <c r="Y3175" s="310" t="s">
        <v>2922</v>
      </c>
    </row>
    <row r="3176" spans="22:25" x14ac:dyDescent="0.25">
      <c r="V3176" s="310" t="s">
        <v>358</v>
      </c>
      <c r="W3176" s="310" t="s">
        <v>7866</v>
      </c>
      <c r="X3176" s="310" t="s">
        <v>7867</v>
      </c>
      <c r="Y3176" s="310" t="s">
        <v>2922</v>
      </c>
    </row>
    <row r="3177" spans="22:25" x14ac:dyDescent="0.25">
      <c r="V3177" s="310" t="s">
        <v>358</v>
      </c>
      <c r="W3177" s="310" t="s">
        <v>7868</v>
      </c>
      <c r="X3177" s="310" t="s">
        <v>7869</v>
      </c>
      <c r="Y3177" s="310" t="s">
        <v>2922</v>
      </c>
    </row>
    <row r="3178" spans="22:25" x14ac:dyDescent="0.25">
      <c r="V3178" s="310" t="s">
        <v>358</v>
      </c>
      <c r="W3178" s="310" t="s">
        <v>3319</v>
      </c>
      <c r="X3178" s="310" t="s">
        <v>7870</v>
      </c>
      <c r="Y3178" s="310" t="s">
        <v>2922</v>
      </c>
    </row>
    <row r="3179" spans="22:25" x14ac:dyDescent="0.25">
      <c r="V3179" s="310" t="s">
        <v>358</v>
      </c>
      <c r="W3179" s="310" t="s">
        <v>7871</v>
      </c>
      <c r="X3179" s="310" t="s">
        <v>7872</v>
      </c>
      <c r="Y3179" s="310" t="s">
        <v>2922</v>
      </c>
    </row>
    <row r="3180" spans="22:25" x14ac:dyDescent="0.25">
      <c r="V3180" s="310" t="s">
        <v>358</v>
      </c>
      <c r="W3180" s="310" t="s">
        <v>5860</v>
      </c>
      <c r="X3180" s="310" t="s">
        <v>7873</v>
      </c>
      <c r="Y3180" s="310" t="s">
        <v>2922</v>
      </c>
    </row>
    <row r="3181" spans="22:25" x14ac:dyDescent="0.25">
      <c r="V3181" s="310" t="s">
        <v>358</v>
      </c>
      <c r="W3181" s="310" t="s">
        <v>7874</v>
      </c>
      <c r="X3181" s="310" t="s">
        <v>7875</v>
      </c>
      <c r="Y3181" s="310" t="s">
        <v>2922</v>
      </c>
    </row>
    <row r="3182" spans="22:25" x14ac:dyDescent="0.25">
      <c r="V3182" s="310" t="s">
        <v>358</v>
      </c>
      <c r="W3182" s="310" t="s">
        <v>7876</v>
      </c>
      <c r="X3182" s="310" t="s">
        <v>7877</v>
      </c>
      <c r="Y3182" s="310" t="s">
        <v>2922</v>
      </c>
    </row>
    <row r="3183" spans="22:25" x14ac:dyDescent="0.25">
      <c r="V3183" s="310" t="s">
        <v>360</v>
      </c>
      <c r="W3183" s="310" t="s">
        <v>38</v>
      </c>
      <c r="X3183" s="310" t="s">
        <v>7878</v>
      </c>
      <c r="Y3183" s="310" t="s">
        <v>7879</v>
      </c>
    </row>
    <row r="3184" spans="22:25" x14ac:dyDescent="0.25">
      <c r="V3184" s="310" t="s">
        <v>360</v>
      </c>
      <c r="W3184" s="310" t="s">
        <v>31</v>
      </c>
      <c r="X3184" s="310" t="s">
        <v>7880</v>
      </c>
      <c r="Y3184" s="310" t="s">
        <v>7879</v>
      </c>
    </row>
    <row r="3185" spans="22:25" x14ac:dyDescent="0.25">
      <c r="V3185" s="310" t="s">
        <v>360</v>
      </c>
      <c r="W3185" s="310" t="s">
        <v>5260</v>
      </c>
      <c r="X3185" s="310" t="s">
        <v>7881</v>
      </c>
      <c r="Y3185" s="310" t="s">
        <v>7879</v>
      </c>
    </row>
    <row r="3186" spans="22:25" x14ac:dyDescent="0.25">
      <c r="V3186" s="310" t="s">
        <v>360</v>
      </c>
      <c r="W3186" s="310" t="s">
        <v>6306</v>
      </c>
      <c r="X3186" s="310" t="s">
        <v>7882</v>
      </c>
      <c r="Y3186" s="310" t="s">
        <v>7879</v>
      </c>
    </row>
    <row r="3187" spans="22:25" x14ac:dyDescent="0.25">
      <c r="V3187" s="310" t="s">
        <v>360</v>
      </c>
      <c r="W3187" s="310" t="s">
        <v>290</v>
      </c>
      <c r="X3187" s="310" t="s">
        <v>7883</v>
      </c>
      <c r="Y3187" s="310" t="s">
        <v>7879</v>
      </c>
    </row>
    <row r="3188" spans="22:25" x14ac:dyDescent="0.25">
      <c r="V3188" s="310" t="s">
        <v>360</v>
      </c>
      <c r="W3188" s="310" t="s">
        <v>324</v>
      </c>
      <c r="X3188" s="310" t="s">
        <v>7884</v>
      </c>
      <c r="Y3188" s="310" t="s">
        <v>7879</v>
      </c>
    </row>
    <row r="3189" spans="22:25" x14ac:dyDescent="0.25">
      <c r="V3189" s="310" t="s">
        <v>360</v>
      </c>
      <c r="W3189" s="310" t="s">
        <v>417</v>
      </c>
      <c r="X3189" s="310" t="s">
        <v>7885</v>
      </c>
      <c r="Y3189" s="310" t="s">
        <v>7879</v>
      </c>
    </row>
    <row r="3190" spans="22:25" x14ac:dyDescent="0.25">
      <c r="V3190" s="310" t="s">
        <v>360</v>
      </c>
      <c r="W3190" s="310" t="s">
        <v>3718</v>
      </c>
      <c r="X3190" s="310" t="s">
        <v>7886</v>
      </c>
      <c r="Y3190" s="310" t="s">
        <v>7879</v>
      </c>
    </row>
    <row r="3191" spans="22:25" x14ac:dyDescent="0.25">
      <c r="V3191" s="310" t="s">
        <v>360</v>
      </c>
      <c r="W3191" s="310" t="s">
        <v>7887</v>
      </c>
      <c r="X3191" s="310" t="s">
        <v>7888</v>
      </c>
      <c r="Y3191" s="310" t="s">
        <v>7879</v>
      </c>
    </row>
    <row r="3192" spans="22:25" x14ac:dyDescent="0.25">
      <c r="V3192" s="310" t="s">
        <v>360</v>
      </c>
      <c r="W3192" s="310" t="s">
        <v>502</v>
      </c>
      <c r="X3192" s="310" t="s">
        <v>7889</v>
      </c>
      <c r="Y3192" s="310" t="s">
        <v>2922</v>
      </c>
    </row>
    <row r="3193" spans="22:25" x14ac:dyDescent="0.25">
      <c r="V3193" s="310" t="s">
        <v>360</v>
      </c>
      <c r="W3193" s="310" t="s">
        <v>7890</v>
      </c>
      <c r="X3193" s="310" t="s">
        <v>7891</v>
      </c>
      <c r="Y3193" s="310" t="s">
        <v>7879</v>
      </c>
    </row>
    <row r="3194" spans="22:25" x14ac:dyDescent="0.25">
      <c r="V3194" s="310" t="s">
        <v>362</v>
      </c>
      <c r="W3194" s="310">
        <v>1</v>
      </c>
      <c r="X3194" s="310" t="s">
        <v>7892</v>
      </c>
      <c r="Y3194" s="310" t="s">
        <v>2608</v>
      </c>
    </row>
    <row r="3195" spans="22:25" x14ac:dyDescent="0.25">
      <c r="V3195" s="310" t="s">
        <v>362</v>
      </c>
      <c r="W3195" s="310">
        <v>10</v>
      </c>
      <c r="X3195" s="310" t="s">
        <v>7893</v>
      </c>
      <c r="Y3195" s="310" t="s">
        <v>2608</v>
      </c>
    </row>
    <row r="3196" spans="22:25" x14ac:dyDescent="0.25">
      <c r="V3196" s="310" t="s">
        <v>362</v>
      </c>
      <c r="W3196" s="310">
        <v>2</v>
      </c>
      <c r="X3196" s="310" t="s">
        <v>7894</v>
      </c>
      <c r="Y3196" s="310" t="s">
        <v>2608</v>
      </c>
    </row>
    <row r="3197" spans="22:25" x14ac:dyDescent="0.25">
      <c r="V3197" s="310" t="s">
        <v>362</v>
      </c>
      <c r="W3197" s="310">
        <v>3</v>
      </c>
      <c r="X3197" s="310" t="s">
        <v>6082</v>
      </c>
      <c r="Y3197" s="310" t="s">
        <v>2608</v>
      </c>
    </row>
    <row r="3198" spans="22:25" x14ac:dyDescent="0.25">
      <c r="V3198" s="310" t="s">
        <v>362</v>
      </c>
      <c r="W3198" s="310">
        <v>4</v>
      </c>
      <c r="X3198" s="310" t="s">
        <v>7895</v>
      </c>
      <c r="Y3198" s="310" t="s">
        <v>2608</v>
      </c>
    </row>
    <row r="3199" spans="22:25" x14ac:dyDescent="0.25">
      <c r="V3199" s="310" t="s">
        <v>362</v>
      </c>
      <c r="W3199" s="310">
        <v>5</v>
      </c>
      <c r="X3199" s="310" t="s">
        <v>7896</v>
      </c>
      <c r="Y3199" s="310" t="s">
        <v>2608</v>
      </c>
    </row>
    <row r="3200" spans="22:25" x14ac:dyDescent="0.25">
      <c r="V3200" s="310" t="s">
        <v>362</v>
      </c>
      <c r="W3200" s="310">
        <v>6</v>
      </c>
      <c r="X3200" s="310" t="s">
        <v>7897</v>
      </c>
      <c r="Y3200" s="310" t="s">
        <v>2608</v>
      </c>
    </row>
    <row r="3201" spans="22:25" x14ac:dyDescent="0.25">
      <c r="V3201" s="310" t="s">
        <v>362</v>
      </c>
      <c r="W3201" s="310">
        <v>7</v>
      </c>
      <c r="X3201" s="310" t="s">
        <v>7898</v>
      </c>
      <c r="Y3201" s="310" t="s">
        <v>2608</v>
      </c>
    </row>
    <row r="3202" spans="22:25" x14ac:dyDescent="0.25">
      <c r="V3202" s="310" t="s">
        <v>362</v>
      </c>
      <c r="W3202" s="310">
        <v>8</v>
      </c>
      <c r="X3202" s="310" t="s">
        <v>7899</v>
      </c>
      <c r="Y3202" s="310" t="s">
        <v>2608</v>
      </c>
    </row>
    <row r="3203" spans="22:25" x14ac:dyDescent="0.25">
      <c r="V3203" s="310" t="s">
        <v>362</v>
      </c>
      <c r="W3203" s="310">
        <v>9</v>
      </c>
      <c r="X3203" s="310" t="s">
        <v>7900</v>
      </c>
      <c r="Y3203" s="310" t="s">
        <v>2608</v>
      </c>
    </row>
    <row r="3204" spans="22:25" x14ac:dyDescent="0.25">
      <c r="V3204" s="310" t="s">
        <v>362</v>
      </c>
      <c r="W3204" s="310" t="s">
        <v>7901</v>
      </c>
      <c r="X3204" s="310" t="s">
        <v>7902</v>
      </c>
      <c r="Y3204" s="310" t="s">
        <v>7903</v>
      </c>
    </row>
    <row r="3205" spans="22:25" x14ac:dyDescent="0.25">
      <c r="V3205" s="310" t="s">
        <v>362</v>
      </c>
      <c r="W3205" s="310" t="s">
        <v>56</v>
      </c>
      <c r="X3205" s="310" t="s">
        <v>7904</v>
      </c>
      <c r="Y3205" s="310" t="s">
        <v>7903</v>
      </c>
    </row>
    <row r="3206" spans="22:25" x14ac:dyDescent="0.25">
      <c r="V3206" s="310" t="s">
        <v>362</v>
      </c>
      <c r="W3206" s="310" t="s">
        <v>4723</v>
      </c>
      <c r="X3206" s="310" t="s">
        <v>7905</v>
      </c>
      <c r="Y3206" s="310" t="s">
        <v>7903</v>
      </c>
    </row>
    <row r="3207" spans="22:25" x14ac:dyDescent="0.25">
      <c r="V3207" s="310" t="s">
        <v>364</v>
      </c>
      <c r="W3207" s="310" t="s">
        <v>4906</v>
      </c>
      <c r="X3207" s="310" t="s">
        <v>4489</v>
      </c>
      <c r="Y3207" s="310" t="s">
        <v>2922</v>
      </c>
    </row>
    <row r="3208" spans="22:25" x14ac:dyDescent="0.25">
      <c r="V3208" s="310" t="s">
        <v>364</v>
      </c>
      <c r="W3208" s="310" t="s">
        <v>7906</v>
      </c>
      <c r="X3208" s="310" t="s">
        <v>7907</v>
      </c>
      <c r="Y3208" s="310" t="s">
        <v>2922</v>
      </c>
    </row>
    <row r="3209" spans="22:25" x14ac:dyDescent="0.25">
      <c r="V3209" s="310" t="s">
        <v>364</v>
      </c>
      <c r="W3209" s="310" t="s">
        <v>7908</v>
      </c>
      <c r="X3209" s="310" t="s">
        <v>7909</v>
      </c>
      <c r="Y3209" s="310" t="s">
        <v>2922</v>
      </c>
    </row>
    <row r="3210" spans="22:25" x14ac:dyDescent="0.25">
      <c r="V3210" s="310" t="s">
        <v>364</v>
      </c>
      <c r="W3210" s="310" t="s">
        <v>2537</v>
      </c>
      <c r="X3210" s="310" t="s">
        <v>7910</v>
      </c>
      <c r="Y3210" s="310" t="s">
        <v>2922</v>
      </c>
    </row>
    <row r="3211" spans="22:25" x14ac:dyDescent="0.25">
      <c r="V3211" s="310" t="s">
        <v>364</v>
      </c>
      <c r="W3211" s="310" t="s">
        <v>7911</v>
      </c>
      <c r="X3211" s="310" t="s">
        <v>7912</v>
      </c>
      <c r="Y3211" s="310" t="s">
        <v>2922</v>
      </c>
    </row>
    <row r="3212" spans="22:25" x14ac:dyDescent="0.25">
      <c r="V3212" s="310" t="s">
        <v>364</v>
      </c>
      <c r="W3212" s="310" t="s">
        <v>7913</v>
      </c>
      <c r="X3212" s="310" t="s">
        <v>7914</v>
      </c>
      <c r="Y3212" s="310" t="s">
        <v>2922</v>
      </c>
    </row>
    <row r="3213" spans="22:25" x14ac:dyDescent="0.25">
      <c r="V3213" s="310" t="s">
        <v>364</v>
      </c>
      <c r="W3213" s="310" t="s">
        <v>3416</v>
      </c>
      <c r="X3213" s="310" t="s">
        <v>7915</v>
      </c>
      <c r="Y3213" s="310" t="s">
        <v>2922</v>
      </c>
    </row>
    <row r="3214" spans="22:25" x14ac:dyDescent="0.25">
      <c r="V3214" s="310" t="s">
        <v>364</v>
      </c>
      <c r="W3214" s="310" t="s">
        <v>3021</v>
      </c>
      <c r="X3214" s="310" t="s">
        <v>7916</v>
      </c>
      <c r="Y3214" s="310" t="s">
        <v>2922</v>
      </c>
    </row>
    <row r="3215" spans="22:25" x14ac:dyDescent="0.25">
      <c r="V3215" s="310" t="s">
        <v>364</v>
      </c>
      <c r="W3215" s="310" t="s">
        <v>7917</v>
      </c>
      <c r="X3215" s="310" t="s">
        <v>7918</v>
      </c>
      <c r="Y3215" s="310" t="s">
        <v>2922</v>
      </c>
    </row>
    <row r="3216" spans="22:25" x14ac:dyDescent="0.25">
      <c r="V3216" s="310" t="s">
        <v>364</v>
      </c>
      <c r="W3216" s="310" t="s">
        <v>7919</v>
      </c>
      <c r="X3216" s="310" t="s">
        <v>7920</v>
      </c>
      <c r="Y3216" s="310" t="s">
        <v>2922</v>
      </c>
    </row>
    <row r="3217" spans="22:25" x14ac:dyDescent="0.25">
      <c r="V3217" s="310" t="s">
        <v>364</v>
      </c>
      <c r="W3217" s="310" t="s">
        <v>7921</v>
      </c>
      <c r="X3217" s="310" t="s">
        <v>7922</v>
      </c>
      <c r="Y3217" s="310" t="s">
        <v>2922</v>
      </c>
    </row>
    <row r="3218" spans="22:25" x14ac:dyDescent="0.25">
      <c r="V3218" s="310" t="s">
        <v>364</v>
      </c>
      <c r="W3218" s="310" t="s">
        <v>7923</v>
      </c>
      <c r="X3218" s="310" t="s">
        <v>7924</v>
      </c>
      <c r="Y3218" s="310" t="s">
        <v>2922</v>
      </c>
    </row>
    <row r="3219" spans="22:25" x14ac:dyDescent="0.25">
      <c r="V3219" s="310" t="s">
        <v>364</v>
      </c>
      <c r="W3219" s="310" t="s">
        <v>7925</v>
      </c>
      <c r="X3219" s="310" t="s">
        <v>7926</v>
      </c>
      <c r="Y3219" s="310" t="s">
        <v>2922</v>
      </c>
    </row>
    <row r="3220" spans="22:25" x14ac:dyDescent="0.25">
      <c r="V3220" s="310" t="s">
        <v>364</v>
      </c>
      <c r="W3220" s="310" t="s">
        <v>7927</v>
      </c>
      <c r="X3220" s="310" t="s">
        <v>7928</v>
      </c>
      <c r="Y3220" s="310" t="s">
        <v>2922</v>
      </c>
    </row>
    <row r="3221" spans="22:25" x14ac:dyDescent="0.25">
      <c r="V3221" s="310" t="s">
        <v>364</v>
      </c>
      <c r="W3221" s="310" t="s">
        <v>7929</v>
      </c>
      <c r="X3221" s="310" t="s">
        <v>7930</v>
      </c>
      <c r="Y3221" s="310" t="s">
        <v>2922</v>
      </c>
    </row>
    <row r="3222" spans="22:25" x14ac:dyDescent="0.25">
      <c r="V3222" s="310" t="s">
        <v>364</v>
      </c>
      <c r="W3222" s="310" t="s">
        <v>7931</v>
      </c>
      <c r="X3222" s="310" t="s">
        <v>7932</v>
      </c>
      <c r="Y3222" s="310" t="s">
        <v>3376</v>
      </c>
    </row>
    <row r="3223" spans="22:25" x14ac:dyDescent="0.25">
      <c r="V3223" s="310" t="s">
        <v>364</v>
      </c>
      <c r="W3223" s="310" t="s">
        <v>4133</v>
      </c>
      <c r="X3223" s="310" t="s">
        <v>7933</v>
      </c>
      <c r="Y3223" s="310" t="s">
        <v>2922</v>
      </c>
    </row>
    <row r="3224" spans="22:25" x14ac:dyDescent="0.25">
      <c r="V3224" s="310" t="s">
        <v>364</v>
      </c>
      <c r="W3224" s="310" t="s">
        <v>7934</v>
      </c>
      <c r="X3224" s="310" t="s">
        <v>7935</v>
      </c>
      <c r="Y3224" s="310" t="s">
        <v>2922</v>
      </c>
    </row>
    <row r="3225" spans="22:25" x14ac:dyDescent="0.25">
      <c r="V3225" s="310" t="s">
        <v>364</v>
      </c>
      <c r="W3225" s="310" t="s">
        <v>7936</v>
      </c>
      <c r="X3225" s="310" t="s">
        <v>7937</v>
      </c>
      <c r="Y3225" s="310" t="s">
        <v>2922</v>
      </c>
    </row>
    <row r="3226" spans="22:25" x14ac:dyDescent="0.25">
      <c r="V3226" s="310" t="s">
        <v>364</v>
      </c>
      <c r="W3226" s="310" t="s">
        <v>4000</v>
      </c>
      <c r="X3226" s="310" t="s">
        <v>7938</v>
      </c>
      <c r="Y3226" s="310" t="s">
        <v>2922</v>
      </c>
    </row>
    <row r="3227" spans="22:25" x14ac:dyDescent="0.25">
      <c r="V3227" s="310" t="s">
        <v>364</v>
      </c>
      <c r="W3227" s="310" t="s">
        <v>7939</v>
      </c>
      <c r="X3227" s="310" t="s">
        <v>7940</v>
      </c>
      <c r="Y3227" s="310" t="s">
        <v>2922</v>
      </c>
    </row>
    <row r="3228" spans="22:25" x14ac:dyDescent="0.25">
      <c r="V3228" s="310" t="s">
        <v>364</v>
      </c>
      <c r="W3228" s="310" t="s">
        <v>7941</v>
      </c>
      <c r="X3228" s="310" t="s">
        <v>7942</v>
      </c>
      <c r="Y3228" s="310" t="s">
        <v>2922</v>
      </c>
    </row>
    <row r="3229" spans="22:25" x14ac:dyDescent="0.25">
      <c r="V3229" s="310" t="s">
        <v>364</v>
      </c>
      <c r="W3229" s="310" t="s">
        <v>2782</v>
      </c>
      <c r="X3229" s="310" t="s">
        <v>7943</v>
      </c>
      <c r="Y3229" s="310" t="s">
        <v>2922</v>
      </c>
    </row>
    <row r="3230" spans="22:25" x14ac:dyDescent="0.25">
      <c r="V3230" s="310" t="s">
        <v>364</v>
      </c>
      <c r="W3230" s="310" t="s">
        <v>7944</v>
      </c>
      <c r="X3230" s="310" t="s">
        <v>7945</v>
      </c>
      <c r="Y3230" s="310" t="s">
        <v>2922</v>
      </c>
    </row>
    <row r="3231" spans="22:25" x14ac:dyDescent="0.25">
      <c r="V3231" s="310" t="s">
        <v>364</v>
      </c>
      <c r="W3231" s="310" t="s">
        <v>7946</v>
      </c>
      <c r="X3231" s="310" t="s">
        <v>7947</v>
      </c>
      <c r="Y3231" s="310" t="s">
        <v>2922</v>
      </c>
    </row>
    <row r="3232" spans="22:25" x14ac:dyDescent="0.25">
      <c r="V3232" s="310" t="s">
        <v>364</v>
      </c>
      <c r="W3232" s="310" t="s">
        <v>3699</v>
      </c>
      <c r="X3232" s="310" t="s">
        <v>7948</v>
      </c>
      <c r="Y3232" s="310" t="s">
        <v>2922</v>
      </c>
    </row>
    <row r="3233" spans="22:25" x14ac:dyDescent="0.25">
      <c r="V3233" s="310" t="s">
        <v>367</v>
      </c>
      <c r="W3233" s="310" t="s">
        <v>7949</v>
      </c>
      <c r="X3233" s="310" t="s">
        <v>7950</v>
      </c>
      <c r="Y3233" s="310" t="s">
        <v>2608</v>
      </c>
    </row>
    <row r="3234" spans="22:25" x14ac:dyDescent="0.25">
      <c r="V3234" s="310" t="s">
        <v>367</v>
      </c>
      <c r="W3234" s="310" t="s">
        <v>7951</v>
      </c>
      <c r="X3234" s="310" t="s">
        <v>4680</v>
      </c>
      <c r="Y3234" s="310" t="s">
        <v>2608</v>
      </c>
    </row>
    <row r="3235" spans="22:25" x14ac:dyDescent="0.25">
      <c r="V3235" s="310" t="s">
        <v>367</v>
      </c>
      <c r="W3235" s="310" t="s">
        <v>7952</v>
      </c>
      <c r="X3235" s="310" t="s">
        <v>7953</v>
      </c>
      <c r="Y3235" s="310" t="s">
        <v>2608</v>
      </c>
    </row>
    <row r="3236" spans="22:25" x14ac:dyDescent="0.25">
      <c r="V3236" s="310" t="s">
        <v>367</v>
      </c>
      <c r="W3236" s="310" t="s">
        <v>7954</v>
      </c>
      <c r="X3236" s="310" t="s">
        <v>7955</v>
      </c>
      <c r="Y3236" s="310" t="s">
        <v>2608</v>
      </c>
    </row>
    <row r="3237" spans="22:25" x14ac:dyDescent="0.25">
      <c r="V3237" s="310" t="s">
        <v>367</v>
      </c>
      <c r="W3237" s="310" t="s">
        <v>7956</v>
      </c>
      <c r="X3237" s="310" t="s">
        <v>7957</v>
      </c>
      <c r="Y3237" s="310" t="s">
        <v>2608</v>
      </c>
    </row>
    <row r="3238" spans="22:25" x14ac:dyDescent="0.25">
      <c r="V3238" s="310" t="s">
        <v>367</v>
      </c>
      <c r="W3238" s="310" t="s">
        <v>7958</v>
      </c>
      <c r="X3238" s="310" t="s">
        <v>7959</v>
      </c>
      <c r="Y3238" s="310" t="s">
        <v>2608</v>
      </c>
    </row>
    <row r="3239" spans="22:25" x14ac:dyDescent="0.25">
      <c r="V3239" s="310" t="s">
        <v>367</v>
      </c>
      <c r="W3239" s="310" t="s">
        <v>7960</v>
      </c>
      <c r="X3239" s="310" t="s">
        <v>7961</v>
      </c>
      <c r="Y3239" s="310" t="s">
        <v>2608</v>
      </c>
    </row>
    <row r="3240" spans="22:25" x14ac:dyDescent="0.25">
      <c r="V3240" s="310" t="s">
        <v>367</v>
      </c>
      <c r="W3240" s="310" t="s">
        <v>7962</v>
      </c>
      <c r="X3240" s="310" t="s">
        <v>7963</v>
      </c>
      <c r="Y3240" s="310" t="s">
        <v>2608</v>
      </c>
    </row>
    <row r="3241" spans="22:25" x14ac:dyDescent="0.25">
      <c r="V3241" s="310" t="s">
        <v>367</v>
      </c>
      <c r="W3241" s="310" t="s">
        <v>7964</v>
      </c>
      <c r="X3241" s="310" t="s">
        <v>7965</v>
      </c>
      <c r="Y3241" s="310" t="s">
        <v>2608</v>
      </c>
    </row>
    <row r="3242" spans="22:25" x14ac:dyDescent="0.25">
      <c r="V3242" s="310" t="s">
        <v>367</v>
      </c>
      <c r="W3242" s="310" t="s">
        <v>7966</v>
      </c>
      <c r="X3242" s="310" t="s">
        <v>7967</v>
      </c>
      <c r="Y3242" s="310" t="s">
        <v>2608</v>
      </c>
    </row>
    <row r="3243" spans="22:25" x14ac:dyDescent="0.25">
      <c r="V3243" s="310" t="s">
        <v>367</v>
      </c>
      <c r="W3243" s="310" t="s">
        <v>7968</v>
      </c>
      <c r="X3243" s="310" t="s">
        <v>7969</v>
      </c>
      <c r="Y3243" s="310" t="s">
        <v>2608</v>
      </c>
    </row>
    <row r="3244" spans="22:25" x14ac:dyDescent="0.25">
      <c r="V3244" s="310" t="s">
        <v>367</v>
      </c>
      <c r="W3244" s="310" t="s">
        <v>7700</v>
      </c>
      <c r="X3244" s="310" t="s">
        <v>7970</v>
      </c>
      <c r="Y3244" s="310" t="s">
        <v>2608</v>
      </c>
    </row>
    <row r="3245" spans="22:25" x14ac:dyDescent="0.25">
      <c r="V3245" s="310" t="s">
        <v>367</v>
      </c>
      <c r="W3245" s="310" t="s">
        <v>7971</v>
      </c>
      <c r="X3245" s="310" t="s">
        <v>7972</v>
      </c>
      <c r="Y3245" s="310" t="s">
        <v>2608</v>
      </c>
    </row>
    <row r="3246" spans="22:25" x14ac:dyDescent="0.25">
      <c r="V3246" s="310" t="s">
        <v>367</v>
      </c>
      <c r="W3246" s="310" t="s">
        <v>7973</v>
      </c>
      <c r="X3246" s="310" t="s">
        <v>7974</v>
      </c>
      <c r="Y3246" s="310" t="s">
        <v>3824</v>
      </c>
    </row>
    <row r="3247" spans="22:25" x14ac:dyDescent="0.25">
      <c r="V3247" s="310" t="s">
        <v>367</v>
      </c>
      <c r="W3247" s="310" t="s">
        <v>7975</v>
      </c>
      <c r="X3247" s="310" t="s">
        <v>7976</v>
      </c>
      <c r="Y3247" s="310" t="s">
        <v>2608</v>
      </c>
    </row>
    <row r="3248" spans="22:25" x14ac:dyDescent="0.25">
      <c r="V3248" s="310" t="s">
        <v>367</v>
      </c>
      <c r="W3248" s="310" t="s">
        <v>7977</v>
      </c>
      <c r="X3248" s="310" t="s">
        <v>5355</v>
      </c>
      <c r="Y3248" s="310" t="s">
        <v>2608</v>
      </c>
    </row>
    <row r="3249" spans="22:25" x14ac:dyDescent="0.25">
      <c r="V3249" s="310" t="s">
        <v>367</v>
      </c>
      <c r="W3249" s="310" t="s">
        <v>7978</v>
      </c>
      <c r="X3249" s="310" t="s">
        <v>7979</v>
      </c>
      <c r="Y3249" s="310" t="s">
        <v>7980</v>
      </c>
    </row>
    <row r="3250" spans="22:25" x14ac:dyDescent="0.25">
      <c r="V3250" s="310" t="s">
        <v>367</v>
      </c>
      <c r="W3250" s="310" t="s">
        <v>4953</v>
      </c>
      <c r="X3250" s="310" t="s">
        <v>7981</v>
      </c>
      <c r="Y3250" s="310" t="s">
        <v>2608</v>
      </c>
    </row>
    <row r="3251" spans="22:25" x14ac:dyDescent="0.25">
      <c r="V3251" s="310" t="s">
        <v>367</v>
      </c>
      <c r="W3251" s="310" t="s">
        <v>7982</v>
      </c>
      <c r="X3251" s="310" t="s">
        <v>7983</v>
      </c>
      <c r="Y3251" s="310" t="s">
        <v>2608</v>
      </c>
    </row>
    <row r="3252" spans="22:25" x14ac:dyDescent="0.25">
      <c r="V3252" s="310" t="s">
        <v>367</v>
      </c>
      <c r="W3252" s="310" t="s">
        <v>5854</v>
      </c>
      <c r="X3252" s="310" t="s">
        <v>7984</v>
      </c>
      <c r="Y3252" s="310" t="s">
        <v>2608</v>
      </c>
    </row>
    <row r="3253" spans="22:25" x14ac:dyDescent="0.25">
      <c r="V3253" s="310" t="s">
        <v>367</v>
      </c>
      <c r="W3253" s="310" t="s">
        <v>7985</v>
      </c>
      <c r="X3253" s="310" t="s">
        <v>7986</v>
      </c>
      <c r="Y3253" s="310" t="s">
        <v>2608</v>
      </c>
    </row>
    <row r="3254" spans="22:25" x14ac:dyDescent="0.25">
      <c r="V3254" s="310" t="s">
        <v>367</v>
      </c>
      <c r="W3254" s="310" t="s">
        <v>7987</v>
      </c>
      <c r="X3254" s="310" t="s">
        <v>5357</v>
      </c>
      <c r="Y3254" s="310" t="s">
        <v>2608</v>
      </c>
    </row>
    <row r="3255" spans="22:25" x14ac:dyDescent="0.25">
      <c r="V3255" s="310" t="s">
        <v>369</v>
      </c>
      <c r="W3255" s="310">
        <v>0</v>
      </c>
      <c r="X3255" s="310" t="s">
        <v>7988</v>
      </c>
      <c r="Y3255" s="310" t="s">
        <v>2922</v>
      </c>
    </row>
    <row r="3256" spans="22:25" x14ac:dyDescent="0.25">
      <c r="V3256" s="310" t="s">
        <v>369</v>
      </c>
      <c r="W3256" s="310" t="s">
        <v>7989</v>
      </c>
      <c r="X3256" s="310" t="s">
        <v>7990</v>
      </c>
      <c r="Y3256" s="310" t="s">
        <v>2608</v>
      </c>
    </row>
    <row r="3257" spans="22:25" x14ac:dyDescent="0.25">
      <c r="V3257" s="310" t="s">
        <v>369</v>
      </c>
      <c r="W3257" s="310" t="s">
        <v>7991</v>
      </c>
      <c r="X3257" s="310" t="s">
        <v>7992</v>
      </c>
      <c r="Y3257" s="310" t="s">
        <v>2608</v>
      </c>
    </row>
    <row r="3258" spans="22:25" x14ac:dyDescent="0.25">
      <c r="V3258" s="310" t="s">
        <v>369</v>
      </c>
      <c r="W3258" s="310" t="s">
        <v>3357</v>
      </c>
      <c r="X3258" s="310" t="s">
        <v>7993</v>
      </c>
      <c r="Y3258" s="310" t="s">
        <v>2608</v>
      </c>
    </row>
    <row r="3259" spans="22:25" x14ac:dyDescent="0.25">
      <c r="V3259" s="310" t="s">
        <v>369</v>
      </c>
      <c r="W3259" s="310" t="s">
        <v>7994</v>
      </c>
      <c r="X3259" s="310" t="s">
        <v>7995</v>
      </c>
      <c r="Y3259" s="310" t="s">
        <v>2608</v>
      </c>
    </row>
    <row r="3260" spans="22:25" x14ac:dyDescent="0.25">
      <c r="V3260" s="310" t="s">
        <v>369</v>
      </c>
      <c r="W3260" s="310" t="s">
        <v>2557</v>
      </c>
      <c r="X3260" s="310" t="s">
        <v>7996</v>
      </c>
      <c r="Y3260" s="310" t="s">
        <v>2608</v>
      </c>
    </row>
    <row r="3261" spans="22:25" x14ac:dyDescent="0.25">
      <c r="V3261" s="310" t="s">
        <v>369</v>
      </c>
      <c r="W3261" s="310" t="s">
        <v>4907</v>
      </c>
      <c r="X3261" s="310" t="s">
        <v>7997</v>
      </c>
      <c r="Y3261" s="310" t="s">
        <v>2608</v>
      </c>
    </row>
    <row r="3262" spans="22:25" x14ac:dyDescent="0.25">
      <c r="V3262" s="310" t="s">
        <v>369</v>
      </c>
      <c r="W3262" s="310" t="s">
        <v>7998</v>
      </c>
      <c r="X3262" s="310" t="s">
        <v>7999</v>
      </c>
      <c r="Y3262" s="310" t="s">
        <v>2608</v>
      </c>
    </row>
    <row r="3263" spans="22:25" x14ac:dyDescent="0.25">
      <c r="V3263" s="310" t="s">
        <v>369</v>
      </c>
      <c r="W3263" s="310" t="s">
        <v>7301</v>
      </c>
      <c r="X3263" s="310" t="s">
        <v>8000</v>
      </c>
      <c r="Y3263" s="310" t="s">
        <v>2608</v>
      </c>
    </row>
    <row r="3264" spans="22:25" x14ac:dyDescent="0.25">
      <c r="V3264" s="310" t="s">
        <v>369</v>
      </c>
      <c r="W3264" s="310" t="s">
        <v>4051</v>
      </c>
      <c r="X3264" s="310" t="s">
        <v>8001</v>
      </c>
      <c r="Y3264" s="310" t="s">
        <v>2608</v>
      </c>
    </row>
    <row r="3265" spans="22:25" x14ac:dyDescent="0.25">
      <c r="V3265" s="310" t="s">
        <v>369</v>
      </c>
      <c r="W3265" s="310" t="s">
        <v>5493</v>
      </c>
      <c r="X3265" s="310" t="s">
        <v>8002</v>
      </c>
      <c r="Y3265" s="310" t="s">
        <v>2608</v>
      </c>
    </row>
    <row r="3266" spans="22:25" x14ac:dyDescent="0.25">
      <c r="V3266" s="310" t="s">
        <v>369</v>
      </c>
      <c r="W3266" s="310" t="s">
        <v>2670</v>
      </c>
      <c r="X3266" s="310" t="s">
        <v>8003</v>
      </c>
      <c r="Y3266" s="310" t="s">
        <v>2608</v>
      </c>
    </row>
    <row r="3267" spans="22:25" x14ac:dyDescent="0.25">
      <c r="V3267" s="310" t="s">
        <v>369</v>
      </c>
      <c r="W3267" s="310" t="s">
        <v>3404</v>
      </c>
      <c r="X3267" s="310" t="s">
        <v>8004</v>
      </c>
      <c r="Y3267" s="310" t="s">
        <v>2608</v>
      </c>
    </row>
    <row r="3268" spans="22:25" x14ac:dyDescent="0.25">
      <c r="V3268" s="310" t="s">
        <v>369</v>
      </c>
      <c r="W3268" s="310" t="s">
        <v>8005</v>
      </c>
      <c r="X3268" s="310" t="s">
        <v>8006</v>
      </c>
      <c r="Y3268" s="310" t="s">
        <v>2608</v>
      </c>
    </row>
    <row r="3269" spans="22:25" x14ac:dyDescent="0.25">
      <c r="V3269" s="310" t="s">
        <v>369</v>
      </c>
      <c r="W3269" s="310" t="s">
        <v>8007</v>
      </c>
      <c r="X3269" s="310" t="s">
        <v>8008</v>
      </c>
      <c r="Y3269" s="310" t="s">
        <v>2608</v>
      </c>
    </row>
    <row r="3270" spans="22:25" x14ac:dyDescent="0.25">
      <c r="V3270" s="310" t="s">
        <v>369</v>
      </c>
      <c r="W3270" s="310" t="s">
        <v>2722</v>
      </c>
      <c r="X3270" s="310" t="s">
        <v>8009</v>
      </c>
      <c r="Y3270" s="310" t="s">
        <v>2608</v>
      </c>
    </row>
    <row r="3271" spans="22:25" x14ac:dyDescent="0.25">
      <c r="V3271" s="310" t="s">
        <v>369</v>
      </c>
      <c r="W3271" s="310" t="s">
        <v>8010</v>
      </c>
      <c r="X3271" s="310" t="s">
        <v>8011</v>
      </c>
      <c r="Y3271" s="310" t="s">
        <v>2608</v>
      </c>
    </row>
    <row r="3272" spans="22:25" x14ac:dyDescent="0.25">
      <c r="V3272" s="310" t="s">
        <v>369</v>
      </c>
      <c r="W3272" s="310" t="s">
        <v>8012</v>
      </c>
      <c r="X3272" s="310" t="s">
        <v>8013</v>
      </c>
      <c r="Y3272" s="310" t="s">
        <v>2608</v>
      </c>
    </row>
    <row r="3273" spans="22:25" x14ac:dyDescent="0.25">
      <c r="V3273" s="310" t="s">
        <v>369</v>
      </c>
      <c r="W3273" s="310" t="s">
        <v>8014</v>
      </c>
      <c r="X3273" s="310" t="s">
        <v>8015</v>
      </c>
      <c r="Y3273" s="310" t="s">
        <v>2608</v>
      </c>
    </row>
    <row r="3274" spans="22:25" x14ac:dyDescent="0.25">
      <c r="V3274" s="310" t="s">
        <v>369</v>
      </c>
      <c r="W3274" s="310" t="s">
        <v>5533</v>
      </c>
      <c r="X3274" s="310" t="s">
        <v>8016</v>
      </c>
      <c r="Y3274" s="310" t="s">
        <v>2608</v>
      </c>
    </row>
    <row r="3275" spans="22:25" x14ac:dyDescent="0.25">
      <c r="V3275" s="310" t="s">
        <v>369</v>
      </c>
      <c r="W3275" s="310" t="s">
        <v>2751</v>
      </c>
      <c r="X3275" s="310" t="s">
        <v>8017</v>
      </c>
      <c r="Y3275" s="310" t="s">
        <v>2608</v>
      </c>
    </row>
    <row r="3276" spans="22:25" x14ac:dyDescent="0.25">
      <c r="V3276" s="310" t="s">
        <v>369</v>
      </c>
      <c r="W3276" s="310" t="s">
        <v>8018</v>
      </c>
      <c r="X3276" s="310" t="s">
        <v>8019</v>
      </c>
      <c r="Y3276" s="310" t="s">
        <v>2608</v>
      </c>
    </row>
    <row r="3277" spans="22:25" x14ac:dyDescent="0.25">
      <c r="V3277" s="310" t="s">
        <v>369</v>
      </c>
      <c r="W3277" s="310" t="s">
        <v>4919</v>
      </c>
      <c r="X3277" s="310" t="s">
        <v>8020</v>
      </c>
      <c r="Y3277" s="310" t="s">
        <v>2608</v>
      </c>
    </row>
    <row r="3278" spans="22:25" x14ac:dyDescent="0.25">
      <c r="V3278" s="310" t="s">
        <v>369</v>
      </c>
      <c r="W3278" s="310" t="s">
        <v>8021</v>
      </c>
      <c r="X3278" s="310" t="s">
        <v>8022</v>
      </c>
      <c r="Y3278" s="310" t="s">
        <v>2608</v>
      </c>
    </row>
    <row r="3279" spans="22:25" x14ac:dyDescent="0.25">
      <c r="V3279" s="310" t="s">
        <v>369</v>
      </c>
      <c r="W3279" s="310" t="s">
        <v>8023</v>
      </c>
      <c r="X3279" s="310" t="s">
        <v>8024</v>
      </c>
      <c r="Y3279" s="310" t="s">
        <v>2608</v>
      </c>
    </row>
    <row r="3280" spans="22:25" x14ac:dyDescent="0.25">
      <c r="V3280" s="310" t="s">
        <v>369</v>
      </c>
      <c r="W3280" s="310" t="s">
        <v>8025</v>
      </c>
      <c r="X3280" s="310" t="s">
        <v>8026</v>
      </c>
      <c r="Y3280" s="310" t="s">
        <v>2608</v>
      </c>
    </row>
    <row r="3281" spans="22:25" x14ac:dyDescent="0.25">
      <c r="V3281" s="310" t="s">
        <v>369</v>
      </c>
      <c r="W3281" s="310" t="s">
        <v>3230</v>
      </c>
      <c r="X3281" s="310" t="s">
        <v>8027</v>
      </c>
      <c r="Y3281" s="310" t="s">
        <v>2608</v>
      </c>
    </row>
    <row r="3282" spans="22:25" x14ac:dyDescent="0.25">
      <c r="V3282" s="310" t="s">
        <v>369</v>
      </c>
      <c r="W3282" s="310" t="s">
        <v>8028</v>
      </c>
      <c r="X3282" s="310" t="s">
        <v>8029</v>
      </c>
      <c r="Y3282" s="310" t="s">
        <v>2608</v>
      </c>
    </row>
    <row r="3283" spans="22:25" x14ac:dyDescent="0.25">
      <c r="V3283" s="310" t="s">
        <v>369</v>
      </c>
      <c r="W3283" s="310" t="s">
        <v>3429</v>
      </c>
      <c r="X3283" s="310" t="s">
        <v>8030</v>
      </c>
      <c r="Y3283" s="310" t="s">
        <v>2608</v>
      </c>
    </row>
    <row r="3284" spans="22:25" x14ac:dyDescent="0.25">
      <c r="V3284" s="310" t="s">
        <v>369</v>
      </c>
      <c r="W3284" s="310" t="s">
        <v>8031</v>
      </c>
      <c r="X3284" s="310" t="s">
        <v>8032</v>
      </c>
      <c r="Y3284" s="310" t="s">
        <v>2608</v>
      </c>
    </row>
    <row r="3285" spans="22:25" x14ac:dyDescent="0.25">
      <c r="V3285" s="310" t="s">
        <v>369</v>
      </c>
      <c r="W3285" s="310" t="s">
        <v>8033</v>
      </c>
      <c r="X3285" s="310" t="s">
        <v>8034</v>
      </c>
      <c r="Y3285" s="310" t="s">
        <v>2608</v>
      </c>
    </row>
    <row r="3286" spans="22:25" x14ac:dyDescent="0.25">
      <c r="V3286" s="310" t="s">
        <v>369</v>
      </c>
      <c r="W3286" s="310" t="s">
        <v>8035</v>
      </c>
      <c r="X3286" s="310" t="s">
        <v>8036</v>
      </c>
      <c r="Y3286" s="310" t="s">
        <v>4348</v>
      </c>
    </row>
    <row r="3287" spans="22:25" x14ac:dyDescent="0.25">
      <c r="V3287" s="310" t="s">
        <v>369</v>
      </c>
      <c r="W3287" s="310" t="s">
        <v>8037</v>
      </c>
      <c r="X3287" s="310" t="s">
        <v>8038</v>
      </c>
      <c r="Y3287" s="310" t="s">
        <v>2608</v>
      </c>
    </row>
    <row r="3288" spans="22:25" x14ac:dyDescent="0.25">
      <c r="V3288" s="310" t="s">
        <v>369</v>
      </c>
      <c r="W3288" s="310" t="s">
        <v>8039</v>
      </c>
      <c r="X3288" s="310" t="s">
        <v>8040</v>
      </c>
      <c r="Y3288" s="310" t="s">
        <v>2608</v>
      </c>
    </row>
    <row r="3289" spans="22:25" x14ac:dyDescent="0.25">
      <c r="V3289" s="310" t="s">
        <v>369</v>
      </c>
      <c r="W3289" s="310" t="s">
        <v>8041</v>
      </c>
      <c r="X3289" s="310" t="s">
        <v>8042</v>
      </c>
      <c r="Y3289" s="310" t="s">
        <v>2608</v>
      </c>
    </row>
    <row r="3290" spans="22:25" x14ac:dyDescent="0.25">
      <c r="V3290" s="310" t="s">
        <v>369</v>
      </c>
      <c r="W3290" s="310" t="s">
        <v>8043</v>
      </c>
      <c r="X3290" s="310" t="s">
        <v>8044</v>
      </c>
      <c r="Y3290" s="310" t="s">
        <v>2608</v>
      </c>
    </row>
    <row r="3291" spans="22:25" x14ac:dyDescent="0.25">
      <c r="V3291" s="310" t="s">
        <v>369</v>
      </c>
      <c r="W3291" s="310" t="s">
        <v>8045</v>
      </c>
      <c r="X3291" s="310" t="s">
        <v>8046</v>
      </c>
      <c r="Y3291" s="310" t="s">
        <v>2608</v>
      </c>
    </row>
    <row r="3292" spans="22:25" x14ac:dyDescent="0.25">
      <c r="V3292" s="310" t="s">
        <v>369</v>
      </c>
      <c r="W3292" s="310" t="s">
        <v>8047</v>
      </c>
      <c r="X3292" s="310" t="s">
        <v>8048</v>
      </c>
      <c r="Y3292" s="310" t="s">
        <v>2608</v>
      </c>
    </row>
    <row r="3293" spans="22:25" x14ac:dyDescent="0.25">
      <c r="V3293" s="310" t="s">
        <v>369</v>
      </c>
      <c r="W3293" s="310" t="s">
        <v>8049</v>
      </c>
      <c r="X3293" s="310" t="s">
        <v>8050</v>
      </c>
      <c r="Y3293" s="310" t="s">
        <v>2608</v>
      </c>
    </row>
    <row r="3294" spans="22:25" x14ac:dyDescent="0.25">
      <c r="V3294" s="310" t="s">
        <v>369</v>
      </c>
      <c r="W3294" s="310" t="s">
        <v>3489</v>
      </c>
      <c r="X3294" s="310" t="s">
        <v>8051</v>
      </c>
      <c r="Y3294" s="310" t="s">
        <v>2608</v>
      </c>
    </row>
    <row r="3295" spans="22:25" x14ac:dyDescent="0.25">
      <c r="V3295" s="310" t="s">
        <v>369</v>
      </c>
      <c r="W3295" s="310" t="s">
        <v>2731</v>
      </c>
      <c r="X3295" s="310" t="s">
        <v>8052</v>
      </c>
      <c r="Y3295" s="310" t="s">
        <v>2608</v>
      </c>
    </row>
    <row r="3296" spans="22:25" x14ac:dyDescent="0.25">
      <c r="V3296" s="310" t="s">
        <v>369</v>
      </c>
      <c r="W3296" s="310" t="s">
        <v>3514</v>
      </c>
      <c r="X3296" s="310" t="s">
        <v>8053</v>
      </c>
      <c r="Y3296" s="310" t="s">
        <v>2608</v>
      </c>
    </row>
    <row r="3297" spans="22:25" x14ac:dyDescent="0.25">
      <c r="V3297" s="310" t="s">
        <v>369</v>
      </c>
      <c r="W3297" s="310" t="s">
        <v>8054</v>
      </c>
      <c r="X3297" s="310" t="s">
        <v>8055</v>
      </c>
      <c r="Y3297" s="310" t="s">
        <v>2608</v>
      </c>
    </row>
    <row r="3298" spans="22:25" x14ac:dyDescent="0.25">
      <c r="V3298" s="310" t="s">
        <v>369</v>
      </c>
      <c r="W3298" s="310" t="s">
        <v>8056</v>
      </c>
      <c r="X3298" s="310" t="s">
        <v>8057</v>
      </c>
      <c r="Y3298" s="310" t="s">
        <v>2608</v>
      </c>
    </row>
    <row r="3299" spans="22:25" x14ac:dyDescent="0.25">
      <c r="V3299" s="310" t="s">
        <v>369</v>
      </c>
      <c r="W3299" s="310" t="s">
        <v>8058</v>
      </c>
      <c r="X3299" s="310" t="s">
        <v>8059</v>
      </c>
      <c r="Y3299" s="310" t="s">
        <v>2608</v>
      </c>
    </row>
    <row r="3300" spans="22:25" x14ac:dyDescent="0.25">
      <c r="V3300" s="310" t="s">
        <v>369</v>
      </c>
      <c r="W3300" s="310" t="s">
        <v>4939</v>
      </c>
      <c r="X3300" s="310" t="s">
        <v>8060</v>
      </c>
      <c r="Y3300" s="310" t="s">
        <v>2608</v>
      </c>
    </row>
    <row r="3301" spans="22:25" x14ac:dyDescent="0.25">
      <c r="V3301" s="310" t="s">
        <v>369</v>
      </c>
      <c r="W3301" s="310" t="s">
        <v>3524</v>
      </c>
      <c r="X3301" s="310" t="s">
        <v>8061</v>
      </c>
      <c r="Y3301" s="310" t="s">
        <v>2608</v>
      </c>
    </row>
    <row r="3302" spans="22:25" x14ac:dyDescent="0.25">
      <c r="V3302" s="310" t="s">
        <v>369</v>
      </c>
      <c r="W3302" s="310" t="s">
        <v>8062</v>
      </c>
      <c r="X3302" s="310" t="s">
        <v>8063</v>
      </c>
      <c r="Y3302" s="310" t="s">
        <v>2608</v>
      </c>
    </row>
    <row r="3303" spans="22:25" x14ac:dyDescent="0.25">
      <c r="V3303" s="310" t="s">
        <v>369</v>
      </c>
      <c r="W3303" s="310" t="s">
        <v>8064</v>
      </c>
      <c r="X3303" s="310" t="s">
        <v>8065</v>
      </c>
      <c r="Y3303" s="310" t="s">
        <v>2608</v>
      </c>
    </row>
    <row r="3304" spans="22:25" x14ac:dyDescent="0.25">
      <c r="V3304" s="310" t="s">
        <v>369</v>
      </c>
      <c r="W3304" s="310" t="s">
        <v>4136</v>
      </c>
      <c r="X3304" s="310" t="s">
        <v>8066</v>
      </c>
      <c r="Y3304" s="310" t="s">
        <v>2608</v>
      </c>
    </row>
    <row r="3305" spans="22:25" x14ac:dyDescent="0.25">
      <c r="V3305" s="310" t="s">
        <v>369</v>
      </c>
      <c r="W3305" s="310" t="s">
        <v>8067</v>
      </c>
      <c r="X3305" s="310" t="s">
        <v>8068</v>
      </c>
      <c r="Y3305" s="310" t="s">
        <v>2608</v>
      </c>
    </row>
    <row r="3306" spans="22:25" x14ac:dyDescent="0.25">
      <c r="V3306" s="310" t="s">
        <v>369</v>
      </c>
      <c r="W3306" s="310" t="s">
        <v>3409</v>
      </c>
      <c r="X3306" s="310" t="s">
        <v>8069</v>
      </c>
      <c r="Y3306" s="310" t="s">
        <v>2608</v>
      </c>
    </row>
    <row r="3307" spans="22:25" x14ac:dyDescent="0.25">
      <c r="V3307" s="310" t="s">
        <v>369</v>
      </c>
      <c r="W3307" s="310" t="s">
        <v>8070</v>
      </c>
      <c r="X3307" s="310" t="s">
        <v>8071</v>
      </c>
      <c r="Y3307" s="310" t="s">
        <v>2608</v>
      </c>
    </row>
    <row r="3308" spans="22:25" x14ac:dyDescent="0.25">
      <c r="V3308" s="310" t="s">
        <v>369</v>
      </c>
      <c r="W3308" s="310" t="s">
        <v>8072</v>
      </c>
      <c r="X3308" s="310" t="s">
        <v>8073</v>
      </c>
      <c r="Y3308" s="310" t="s">
        <v>2608</v>
      </c>
    </row>
    <row r="3309" spans="22:25" x14ac:dyDescent="0.25">
      <c r="V3309" s="310" t="s">
        <v>369</v>
      </c>
      <c r="W3309" s="310" t="s">
        <v>3471</v>
      </c>
      <c r="X3309" s="310" t="s">
        <v>8074</v>
      </c>
      <c r="Y3309" s="310" t="s">
        <v>2608</v>
      </c>
    </row>
    <row r="3310" spans="22:25" x14ac:dyDescent="0.25">
      <c r="V3310" s="310" t="s">
        <v>369</v>
      </c>
      <c r="W3310" s="310" t="s">
        <v>4945</v>
      </c>
      <c r="X3310" s="310" t="s">
        <v>8075</v>
      </c>
      <c r="Y3310" s="310" t="s">
        <v>2608</v>
      </c>
    </row>
    <row r="3311" spans="22:25" x14ac:dyDescent="0.25">
      <c r="V3311" s="310" t="s">
        <v>369</v>
      </c>
      <c r="W3311" s="310" t="s">
        <v>8076</v>
      </c>
      <c r="X3311" s="310" t="s">
        <v>8077</v>
      </c>
      <c r="Y3311" s="310" t="s">
        <v>2608</v>
      </c>
    </row>
    <row r="3312" spans="22:25" x14ac:dyDescent="0.25">
      <c r="V3312" s="310" t="s">
        <v>369</v>
      </c>
      <c r="W3312" s="310" t="s">
        <v>8078</v>
      </c>
      <c r="X3312" s="310" t="s">
        <v>8079</v>
      </c>
      <c r="Y3312" s="310" t="s">
        <v>2608</v>
      </c>
    </row>
    <row r="3313" spans="22:25" x14ac:dyDescent="0.25">
      <c r="V3313" s="310" t="s">
        <v>369</v>
      </c>
      <c r="W3313" s="310" t="s">
        <v>8080</v>
      </c>
      <c r="X3313" s="310" t="s">
        <v>8081</v>
      </c>
      <c r="Y3313" s="310" t="s">
        <v>2608</v>
      </c>
    </row>
    <row r="3314" spans="22:25" x14ac:dyDescent="0.25">
      <c r="V3314" s="310" t="s">
        <v>369</v>
      </c>
      <c r="W3314" s="310" t="s">
        <v>2759</v>
      </c>
      <c r="X3314" s="310" t="s">
        <v>8082</v>
      </c>
      <c r="Y3314" s="310" t="s">
        <v>2608</v>
      </c>
    </row>
    <row r="3315" spans="22:25" x14ac:dyDescent="0.25">
      <c r="V3315" s="310" t="s">
        <v>369</v>
      </c>
      <c r="W3315" s="310" t="s">
        <v>3585</v>
      </c>
      <c r="X3315" s="310" t="s">
        <v>8083</v>
      </c>
      <c r="Y3315" s="310" t="s">
        <v>2608</v>
      </c>
    </row>
    <row r="3316" spans="22:25" x14ac:dyDescent="0.25">
      <c r="V3316" s="310" t="s">
        <v>369</v>
      </c>
      <c r="W3316" s="310" t="s">
        <v>7658</v>
      </c>
      <c r="X3316" s="310" t="s">
        <v>8084</v>
      </c>
      <c r="Y3316" s="310" t="s">
        <v>2608</v>
      </c>
    </row>
    <row r="3317" spans="22:25" x14ac:dyDescent="0.25">
      <c r="V3317" s="310" t="s">
        <v>369</v>
      </c>
      <c r="W3317" s="310" t="s">
        <v>4949</v>
      </c>
      <c r="X3317" s="310" t="s">
        <v>8085</v>
      </c>
      <c r="Y3317" s="310" t="s">
        <v>2608</v>
      </c>
    </row>
    <row r="3318" spans="22:25" x14ac:dyDescent="0.25">
      <c r="V3318" s="310" t="s">
        <v>369</v>
      </c>
      <c r="W3318" s="310" t="s">
        <v>8086</v>
      </c>
      <c r="X3318" s="310" t="s">
        <v>8087</v>
      </c>
      <c r="Y3318" s="310" t="s">
        <v>2608</v>
      </c>
    </row>
    <row r="3319" spans="22:25" x14ac:dyDescent="0.25">
      <c r="V3319" s="310" t="s">
        <v>369</v>
      </c>
      <c r="W3319" s="310" t="s">
        <v>8088</v>
      </c>
      <c r="X3319" s="310" t="s">
        <v>8089</v>
      </c>
      <c r="Y3319" s="310" t="s">
        <v>2608</v>
      </c>
    </row>
    <row r="3320" spans="22:25" x14ac:dyDescent="0.25">
      <c r="V3320" s="310" t="s">
        <v>369</v>
      </c>
      <c r="W3320" s="310" t="s">
        <v>2788</v>
      </c>
      <c r="X3320" s="310" t="s">
        <v>8090</v>
      </c>
      <c r="Y3320" s="310" t="s">
        <v>2608</v>
      </c>
    </row>
    <row r="3321" spans="22:25" x14ac:dyDescent="0.25">
      <c r="V3321" s="310" t="s">
        <v>369</v>
      </c>
      <c r="W3321" s="310" t="s">
        <v>8091</v>
      </c>
      <c r="X3321" s="310" t="s">
        <v>8092</v>
      </c>
      <c r="Y3321" s="310" t="s">
        <v>2608</v>
      </c>
    </row>
    <row r="3322" spans="22:25" x14ac:dyDescent="0.25">
      <c r="V3322" s="310" t="s">
        <v>369</v>
      </c>
      <c r="W3322" s="310" t="s">
        <v>8093</v>
      </c>
      <c r="X3322" s="310" t="s">
        <v>8094</v>
      </c>
      <c r="Y3322" s="310" t="s">
        <v>2608</v>
      </c>
    </row>
    <row r="3323" spans="22:25" x14ac:dyDescent="0.25">
      <c r="V3323" s="310" t="s">
        <v>369</v>
      </c>
      <c r="W3323" s="310" t="s">
        <v>3683</v>
      </c>
      <c r="X3323" s="310" t="s">
        <v>8095</v>
      </c>
      <c r="Y3323" s="310" t="s">
        <v>2608</v>
      </c>
    </row>
    <row r="3324" spans="22:25" x14ac:dyDescent="0.25">
      <c r="V3324" s="310" t="s">
        <v>369</v>
      </c>
      <c r="W3324" s="310" t="s">
        <v>8096</v>
      </c>
      <c r="X3324" s="310" t="s">
        <v>8097</v>
      </c>
      <c r="Y3324" s="310" t="s">
        <v>2608</v>
      </c>
    </row>
    <row r="3325" spans="22:25" x14ac:dyDescent="0.25">
      <c r="V3325" s="310" t="s">
        <v>369</v>
      </c>
      <c r="W3325" s="310" t="s">
        <v>4181</v>
      </c>
      <c r="X3325" s="310" t="s">
        <v>8098</v>
      </c>
      <c r="Y3325" s="310" t="s">
        <v>2608</v>
      </c>
    </row>
    <row r="3326" spans="22:25" x14ac:dyDescent="0.25">
      <c r="V3326" s="310" t="s">
        <v>369</v>
      </c>
      <c r="W3326" s="310" t="s">
        <v>8099</v>
      </c>
      <c r="X3326" s="310" t="s">
        <v>8100</v>
      </c>
      <c r="Y3326" s="310" t="s">
        <v>2608</v>
      </c>
    </row>
    <row r="3327" spans="22:25" x14ac:dyDescent="0.25">
      <c r="V3327" s="310" t="s">
        <v>369</v>
      </c>
      <c r="W3327" s="310" t="s">
        <v>8101</v>
      </c>
      <c r="X3327" s="310" t="s">
        <v>8102</v>
      </c>
      <c r="Y3327" s="310" t="s">
        <v>2608</v>
      </c>
    </row>
    <row r="3328" spans="22:25" x14ac:dyDescent="0.25">
      <c r="V3328" s="310" t="s">
        <v>369</v>
      </c>
      <c r="W3328" s="310" t="s">
        <v>3711</v>
      </c>
      <c r="X3328" s="310" t="s">
        <v>8103</v>
      </c>
      <c r="Y3328" s="310" t="s">
        <v>2608</v>
      </c>
    </row>
    <row r="3329" spans="22:25" x14ac:dyDescent="0.25">
      <c r="V3329" s="310" t="s">
        <v>369</v>
      </c>
      <c r="W3329" s="310" t="s">
        <v>3685</v>
      </c>
      <c r="X3329" s="310" t="s">
        <v>8104</v>
      </c>
      <c r="Y3329" s="310" t="s">
        <v>2608</v>
      </c>
    </row>
    <row r="3330" spans="22:25" x14ac:dyDescent="0.25">
      <c r="V3330" s="310" t="s">
        <v>369</v>
      </c>
      <c r="W3330" s="310" t="s">
        <v>8105</v>
      </c>
      <c r="X3330" s="310" t="s">
        <v>8106</v>
      </c>
      <c r="Y3330" s="310" t="s">
        <v>2608</v>
      </c>
    </row>
    <row r="3331" spans="22:25" x14ac:dyDescent="0.25">
      <c r="V3331" s="310" t="s">
        <v>369</v>
      </c>
      <c r="W3331" s="310" t="s">
        <v>8107</v>
      </c>
      <c r="X3331" s="310" t="s">
        <v>8108</v>
      </c>
      <c r="Y3331" s="310" t="s">
        <v>2608</v>
      </c>
    </row>
    <row r="3332" spans="22:25" x14ac:dyDescent="0.25">
      <c r="V3332" s="310" t="s">
        <v>369</v>
      </c>
      <c r="W3332" s="310" t="s">
        <v>3750</v>
      </c>
      <c r="X3332" s="310" t="s">
        <v>8109</v>
      </c>
      <c r="Y3332" s="310" t="s">
        <v>2608</v>
      </c>
    </row>
    <row r="3333" spans="22:25" x14ac:dyDescent="0.25">
      <c r="V3333" s="310" t="s">
        <v>369</v>
      </c>
      <c r="W3333" s="310" t="s">
        <v>8110</v>
      </c>
      <c r="X3333" s="310" t="s">
        <v>8111</v>
      </c>
      <c r="Y3333" s="310" t="s">
        <v>2608</v>
      </c>
    </row>
    <row r="3334" spans="22:25" x14ac:dyDescent="0.25">
      <c r="V3334" s="310" t="s">
        <v>369</v>
      </c>
      <c r="W3334" s="310" t="s">
        <v>3894</v>
      </c>
      <c r="X3334" s="310" t="s">
        <v>8112</v>
      </c>
      <c r="Y3334" s="310" t="s">
        <v>2608</v>
      </c>
    </row>
    <row r="3335" spans="22:25" x14ac:dyDescent="0.25">
      <c r="V3335" s="310" t="s">
        <v>369</v>
      </c>
      <c r="W3335" s="310" t="s">
        <v>8113</v>
      </c>
      <c r="X3335" s="310" t="s">
        <v>8114</v>
      </c>
      <c r="Y3335" s="310" t="s">
        <v>2608</v>
      </c>
    </row>
    <row r="3336" spans="22:25" x14ac:dyDescent="0.25">
      <c r="V3336" s="310" t="s">
        <v>371</v>
      </c>
      <c r="W3336" s="310" t="s">
        <v>43</v>
      </c>
      <c r="X3336" s="310" t="s">
        <v>8115</v>
      </c>
      <c r="Y3336" s="310" t="s">
        <v>2608</v>
      </c>
    </row>
    <row r="3337" spans="22:25" x14ac:dyDescent="0.25">
      <c r="V3337" s="310" t="s">
        <v>371</v>
      </c>
      <c r="W3337" s="310" t="s">
        <v>188</v>
      </c>
      <c r="X3337" s="310" t="s">
        <v>8116</v>
      </c>
      <c r="Y3337" s="310" t="s">
        <v>8117</v>
      </c>
    </row>
    <row r="3338" spans="22:25" x14ac:dyDescent="0.25">
      <c r="V3338" s="310" t="s">
        <v>371</v>
      </c>
      <c r="W3338" s="310" t="s">
        <v>237</v>
      </c>
      <c r="X3338" s="310" t="s">
        <v>8118</v>
      </c>
      <c r="Y3338" s="310" t="s">
        <v>8119</v>
      </c>
    </row>
    <row r="3339" spans="22:25" x14ac:dyDescent="0.25">
      <c r="V3339" s="310" t="s">
        <v>371</v>
      </c>
      <c r="W3339" s="310" t="s">
        <v>6191</v>
      </c>
      <c r="X3339" s="310" t="s">
        <v>8120</v>
      </c>
      <c r="Y3339" s="310" t="s">
        <v>8117</v>
      </c>
    </row>
    <row r="3340" spans="22:25" x14ac:dyDescent="0.25">
      <c r="V3340" s="310" t="s">
        <v>371</v>
      </c>
      <c r="W3340" s="310" t="s">
        <v>259</v>
      </c>
      <c r="X3340" s="310" t="s">
        <v>8121</v>
      </c>
      <c r="Y3340" s="310" t="s">
        <v>2608</v>
      </c>
    </row>
    <row r="3341" spans="22:25" x14ac:dyDescent="0.25">
      <c r="V3341" s="310" t="s">
        <v>371</v>
      </c>
      <c r="W3341" s="310" t="s">
        <v>4542</v>
      </c>
      <c r="X3341" s="310" t="s">
        <v>6289</v>
      </c>
      <c r="Y3341" s="310" t="s">
        <v>2608</v>
      </c>
    </row>
    <row r="3342" spans="22:25" x14ac:dyDescent="0.25">
      <c r="V3342" s="310" t="s">
        <v>371</v>
      </c>
      <c r="W3342" s="310" t="s">
        <v>407</v>
      </c>
      <c r="X3342" s="310" t="s">
        <v>8122</v>
      </c>
      <c r="Y3342" s="310" t="s">
        <v>2608</v>
      </c>
    </row>
    <row r="3343" spans="22:25" x14ac:dyDescent="0.25">
      <c r="V3343" s="310" t="s">
        <v>371</v>
      </c>
      <c r="W3343" s="310" t="s">
        <v>4857</v>
      </c>
      <c r="X3343" s="310" t="s">
        <v>8123</v>
      </c>
      <c r="Y3343" s="310" t="s">
        <v>3297</v>
      </c>
    </row>
    <row r="3344" spans="22:25" x14ac:dyDescent="0.25">
      <c r="V3344" s="310" t="s">
        <v>373</v>
      </c>
      <c r="W3344" s="310" t="s">
        <v>8124</v>
      </c>
      <c r="X3344" s="310" t="s">
        <v>8125</v>
      </c>
      <c r="Y3344" s="310" t="s">
        <v>2608</v>
      </c>
    </row>
    <row r="3345" spans="22:25" x14ac:dyDescent="0.25">
      <c r="V3345" s="310" t="s">
        <v>373</v>
      </c>
      <c r="W3345" s="310" t="s">
        <v>259</v>
      </c>
      <c r="X3345" s="310" t="s">
        <v>8126</v>
      </c>
      <c r="Y3345" s="310" t="s">
        <v>2608</v>
      </c>
    </row>
    <row r="3346" spans="22:25" x14ac:dyDescent="0.25">
      <c r="V3346" s="310" t="s">
        <v>373</v>
      </c>
      <c r="W3346" s="310" t="s">
        <v>270</v>
      </c>
      <c r="X3346" s="310" t="s">
        <v>8127</v>
      </c>
      <c r="Y3346" s="310" t="s">
        <v>2608</v>
      </c>
    </row>
    <row r="3347" spans="22:25" x14ac:dyDescent="0.25">
      <c r="V3347" s="310" t="s">
        <v>373</v>
      </c>
      <c r="W3347" s="310" t="s">
        <v>6230</v>
      </c>
      <c r="X3347" s="310" t="s">
        <v>8128</v>
      </c>
      <c r="Y3347" s="310" t="s">
        <v>2608</v>
      </c>
    </row>
    <row r="3348" spans="22:25" x14ac:dyDescent="0.25">
      <c r="V3348" s="310" t="s">
        <v>373</v>
      </c>
      <c r="W3348" s="310" t="s">
        <v>284</v>
      </c>
      <c r="X3348" s="310" t="s">
        <v>8129</v>
      </c>
      <c r="Y3348" s="310" t="s">
        <v>2608</v>
      </c>
    </row>
    <row r="3349" spans="22:25" x14ac:dyDescent="0.25">
      <c r="V3349" s="310" t="s">
        <v>373</v>
      </c>
      <c r="W3349" s="310" t="s">
        <v>290</v>
      </c>
      <c r="X3349" s="310" t="s">
        <v>8130</v>
      </c>
      <c r="Y3349" s="310" t="s">
        <v>2608</v>
      </c>
    </row>
    <row r="3350" spans="22:25" x14ac:dyDescent="0.25">
      <c r="V3350" s="310" t="s">
        <v>373</v>
      </c>
      <c r="W3350" s="310" t="s">
        <v>334</v>
      </c>
      <c r="X3350" s="310" t="s">
        <v>8131</v>
      </c>
      <c r="Y3350" s="310" t="s">
        <v>2608</v>
      </c>
    </row>
    <row r="3351" spans="22:25" x14ac:dyDescent="0.25">
      <c r="V3351" s="310" t="s">
        <v>373</v>
      </c>
      <c r="W3351" s="310" t="s">
        <v>4769</v>
      </c>
      <c r="X3351" s="310" t="s">
        <v>8132</v>
      </c>
      <c r="Y3351" s="310" t="s">
        <v>2608</v>
      </c>
    </row>
    <row r="3352" spans="22:25" x14ac:dyDescent="0.25">
      <c r="V3352" s="310" t="s">
        <v>373</v>
      </c>
      <c r="W3352" s="310" t="s">
        <v>6432</v>
      </c>
      <c r="X3352" s="310" t="s">
        <v>8133</v>
      </c>
      <c r="Y3352" s="310" t="s">
        <v>2608</v>
      </c>
    </row>
    <row r="3353" spans="22:25" x14ac:dyDescent="0.25">
      <c r="V3353" s="310" t="s">
        <v>373</v>
      </c>
      <c r="W3353" s="310" t="s">
        <v>371</v>
      </c>
      <c r="X3353" s="310" t="s">
        <v>8134</v>
      </c>
      <c r="Y3353" s="310" t="s">
        <v>2608</v>
      </c>
    </row>
    <row r="3354" spans="22:25" x14ac:dyDescent="0.25">
      <c r="V3354" s="310" t="s">
        <v>373</v>
      </c>
      <c r="W3354" s="310" t="s">
        <v>375</v>
      </c>
      <c r="X3354" s="310" t="s">
        <v>8135</v>
      </c>
      <c r="Y3354" s="310" t="s">
        <v>2608</v>
      </c>
    </row>
    <row r="3355" spans="22:25" x14ac:dyDescent="0.25">
      <c r="V3355" s="310" t="s">
        <v>373</v>
      </c>
      <c r="W3355" s="310" t="s">
        <v>419</v>
      </c>
      <c r="X3355" s="310" t="s">
        <v>8136</v>
      </c>
      <c r="Y3355" s="310" t="s">
        <v>2608</v>
      </c>
    </row>
    <row r="3356" spans="22:25" x14ac:dyDescent="0.25">
      <c r="V3356" s="310" t="s">
        <v>373</v>
      </c>
      <c r="W3356" s="310" t="s">
        <v>421</v>
      </c>
      <c r="X3356" s="310" t="s">
        <v>8137</v>
      </c>
      <c r="Y3356" s="310" t="s">
        <v>2608</v>
      </c>
    </row>
    <row r="3357" spans="22:25" x14ac:dyDescent="0.25">
      <c r="V3357" s="310" t="s">
        <v>373</v>
      </c>
      <c r="W3357" s="310" t="s">
        <v>5975</v>
      </c>
      <c r="X3357" s="310" t="s">
        <v>8138</v>
      </c>
      <c r="Y3357" s="310" t="s">
        <v>2608</v>
      </c>
    </row>
    <row r="3358" spans="22:25" x14ac:dyDescent="0.25">
      <c r="V3358" s="310" t="s">
        <v>373</v>
      </c>
      <c r="W3358" s="310" t="s">
        <v>5920</v>
      </c>
      <c r="X3358" s="310" t="s">
        <v>8139</v>
      </c>
      <c r="Y3358" s="310" t="s">
        <v>2608</v>
      </c>
    </row>
    <row r="3359" spans="22:25" x14ac:dyDescent="0.25">
      <c r="V3359" s="310" t="s">
        <v>373</v>
      </c>
      <c r="W3359" s="310" t="s">
        <v>8140</v>
      </c>
      <c r="X3359" s="310" t="s">
        <v>8141</v>
      </c>
      <c r="Y3359" s="310" t="s">
        <v>2608</v>
      </c>
    </row>
    <row r="3360" spans="22:25" x14ac:dyDescent="0.25">
      <c r="V3360" s="310" t="s">
        <v>381</v>
      </c>
      <c r="W3360" s="310" t="s">
        <v>8142</v>
      </c>
      <c r="X3360" s="310" t="s">
        <v>8143</v>
      </c>
      <c r="Y3360" s="310" t="s">
        <v>5205</v>
      </c>
    </row>
    <row r="3361" spans="22:25" x14ac:dyDescent="0.25">
      <c r="V3361" s="310" t="s">
        <v>381</v>
      </c>
      <c r="W3361" s="310" t="s">
        <v>8144</v>
      </c>
      <c r="X3361" s="310" t="s">
        <v>8145</v>
      </c>
      <c r="Y3361" s="310" t="s">
        <v>5205</v>
      </c>
    </row>
    <row r="3362" spans="22:25" x14ac:dyDescent="0.25">
      <c r="V3362" s="310" t="s">
        <v>381</v>
      </c>
      <c r="W3362" s="310" t="s">
        <v>8146</v>
      </c>
      <c r="X3362" s="310" t="s">
        <v>7697</v>
      </c>
      <c r="Y3362" s="310" t="s">
        <v>5205</v>
      </c>
    </row>
    <row r="3363" spans="22:25" x14ac:dyDescent="0.25">
      <c r="V3363" s="310" t="s">
        <v>381</v>
      </c>
      <c r="W3363" s="310" t="s">
        <v>8147</v>
      </c>
      <c r="X3363" s="310" t="s">
        <v>8148</v>
      </c>
      <c r="Y3363" s="310" t="s">
        <v>5205</v>
      </c>
    </row>
    <row r="3364" spans="22:25" x14ac:dyDescent="0.25">
      <c r="V3364" s="310" t="s">
        <v>381</v>
      </c>
      <c r="W3364" s="310" t="s">
        <v>8149</v>
      </c>
      <c r="X3364" s="310" t="s">
        <v>8150</v>
      </c>
      <c r="Y3364" s="310" t="s">
        <v>5205</v>
      </c>
    </row>
    <row r="3365" spans="22:25" x14ac:dyDescent="0.25">
      <c r="V3365" s="310" t="s">
        <v>381</v>
      </c>
      <c r="W3365" s="310" t="s">
        <v>8151</v>
      </c>
      <c r="X3365" s="310" t="s">
        <v>8152</v>
      </c>
      <c r="Y3365" s="310" t="s">
        <v>5205</v>
      </c>
    </row>
    <row r="3366" spans="22:25" x14ac:dyDescent="0.25">
      <c r="V3366" s="310" t="s">
        <v>381</v>
      </c>
      <c r="W3366" s="310" t="s">
        <v>8153</v>
      </c>
      <c r="X3366" s="310" t="s">
        <v>8154</v>
      </c>
      <c r="Y3366" s="310" t="s">
        <v>5205</v>
      </c>
    </row>
    <row r="3367" spans="22:25" x14ac:dyDescent="0.25">
      <c r="V3367" s="310" t="s">
        <v>381</v>
      </c>
      <c r="W3367" s="310" t="s">
        <v>8155</v>
      </c>
      <c r="X3367" s="310" t="s">
        <v>8156</v>
      </c>
      <c r="Y3367" s="310" t="s">
        <v>5205</v>
      </c>
    </row>
    <row r="3368" spans="22:25" x14ac:dyDescent="0.25">
      <c r="V3368" s="310" t="s">
        <v>381</v>
      </c>
      <c r="W3368" s="310" t="s">
        <v>8157</v>
      </c>
      <c r="X3368" s="310" t="s">
        <v>8158</v>
      </c>
      <c r="Y3368" s="310" t="s">
        <v>5205</v>
      </c>
    </row>
    <row r="3369" spans="22:25" x14ac:dyDescent="0.25">
      <c r="V3369" s="310" t="s">
        <v>381</v>
      </c>
      <c r="W3369" s="310" t="s">
        <v>8159</v>
      </c>
      <c r="X3369" s="310" t="s">
        <v>8160</v>
      </c>
      <c r="Y3369" s="310" t="s">
        <v>5205</v>
      </c>
    </row>
    <row r="3370" spans="22:25" x14ac:dyDescent="0.25">
      <c r="V3370" s="310" t="s">
        <v>381</v>
      </c>
      <c r="W3370" s="310" t="s">
        <v>8161</v>
      </c>
      <c r="X3370" s="310" t="s">
        <v>8162</v>
      </c>
      <c r="Y3370" s="310" t="s">
        <v>5205</v>
      </c>
    </row>
    <row r="3371" spans="22:25" x14ac:dyDescent="0.25">
      <c r="V3371" s="310" t="s">
        <v>381</v>
      </c>
      <c r="W3371" s="310" t="s">
        <v>8163</v>
      </c>
      <c r="X3371" s="310" t="s">
        <v>8164</v>
      </c>
      <c r="Y3371" s="310" t="s">
        <v>5205</v>
      </c>
    </row>
    <row r="3372" spans="22:25" x14ac:dyDescent="0.25">
      <c r="V3372" s="310" t="s">
        <v>381</v>
      </c>
      <c r="W3372" s="310" t="s">
        <v>8165</v>
      </c>
      <c r="X3372" s="310" t="s">
        <v>8166</v>
      </c>
      <c r="Y3372" s="310" t="s">
        <v>5205</v>
      </c>
    </row>
    <row r="3373" spans="22:25" x14ac:dyDescent="0.25">
      <c r="V3373" s="310" t="s">
        <v>381</v>
      </c>
      <c r="W3373" s="310" t="s">
        <v>8167</v>
      </c>
      <c r="X3373" s="310" t="s">
        <v>8168</v>
      </c>
      <c r="Y3373" s="310" t="s">
        <v>5205</v>
      </c>
    </row>
    <row r="3374" spans="22:25" x14ac:dyDescent="0.25">
      <c r="V3374" s="310" t="s">
        <v>381</v>
      </c>
      <c r="W3374" s="310" t="s">
        <v>3788</v>
      </c>
      <c r="X3374" s="310" t="s">
        <v>8169</v>
      </c>
      <c r="Y3374" s="310" t="s">
        <v>5205</v>
      </c>
    </row>
    <row r="3375" spans="22:25" x14ac:dyDescent="0.25">
      <c r="V3375" s="310" t="s">
        <v>383</v>
      </c>
      <c r="W3375" s="310">
        <v>1</v>
      </c>
      <c r="X3375" s="310" t="s">
        <v>8170</v>
      </c>
      <c r="Y3375" s="310" t="s">
        <v>3824</v>
      </c>
    </row>
    <row r="3376" spans="22:25" x14ac:dyDescent="0.25">
      <c r="V3376" s="310" t="s">
        <v>383</v>
      </c>
      <c r="W3376" s="310">
        <v>2</v>
      </c>
      <c r="X3376" s="310" t="s">
        <v>8171</v>
      </c>
      <c r="Y3376" s="310" t="s">
        <v>3824</v>
      </c>
    </row>
    <row r="3377" spans="22:25" x14ac:dyDescent="0.25">
      <c r="V3377" s="310" t="s">
        <v>383</v>
      </c>
      <c r="W3377" s="310">
        <v>3</v>
      </c>
      <c r="X3377" s="310" t="s">
        <v>8172</v>
      </c>
      <c r="Y3377" s="310" t="s">
        <v>3824</v>
      </c>
    </row>
    <row r="3378" spans="22:25" x14ac:dyDescent="0.25">
      <c r="V3378" s="310" t="s">
        <v>383</v>
      </c>
      <c r="W3378" s="310">
        <v>4</v>
      </c>
      <c r="X3378" s="310" t="s">
        <v>8173</v>
      </c>
      <c r="Y3378" s="310" t="s">
        <v>3824</v>
      </c>
    </row>
    <row r="3379" spans="22:25" x14ac:dyDescent="0.25">
      <c r="V3379" s="310" t="s">
        <v>383</v>
      </c>
      <c r="W3379" s="310">
        <v>5</v>
      </c>
      <c r="X3379" s="310" t="s">
        <v>8174</v>
      </c>
      <c r="Y3379" s="310" t="s">
        <v>3824</v>
      </c>
    </row>
    <row r="3380" spans="22:25" x14ac:dyDescent="0.25">
      <c r="V3380" s="310" t="s">
        <v>383</v>
      </c>
      <c r="W3380" s="310">
        <v>6</v>
      </c>
      <c r="X3380" s="310" t="s">
        <v>8175</v>
      </c>
      <c r="Y3380" s="310" t="s">
        <v>3824</v>
      </c>
    </row>
    <row r="3381" spans="22:25" x14ac:dyDescent="0.25">
      <c r="V3381" s="310" t="s">
        <v>383</v>
      </c>
      <c r="W3381" s="310">
        <v>7</v>
      </c>
      <c r="X3381" s="310" t="s">
        <v>8176</v>
      </c>
      <c r="Y3381" s="310" t="s">
        <v>3824</v>
      </c>
    </row>
    <row r="3382" spans="22:25" x14ac:dyDescent="0.25">
      <c r="V3382" s="310" t="s">
        <v>383</v>
      </c>
      <c r="W3382" s="310">
        <v>8</v>
      </c>
      <c r="X3382" s="310" t="s">
        <v>8177</v>
      </c>
      <c r="Y3382" s="310" t="s">
        <v>3824</v>
      </c>
    </row>
    <row r="3383" spans="22:25" x14ac:dyDescent="0.25">
      <c r="V3383" s="310" t="s">
        <v>383</v>
      </c>
      <c r="W3383" s="310">
        <v>9</v>
      </c>
      <c r="X3383" s="310" t="s">
        <v>8178</v>
      </c>
      <c r="Y3383" s="310" t="s">
        <v>3824</v>
      </c>
    </row>
    <row r="3384" spans="22:25" x14ac:dyDescent="0.25">
      <c r="V3384" s="310" t="s">
        <v>383</v>
      </c>
      <c r="W3384" s="310">
        <v>10</v>
      </c>
      <c r="X3384" s="310" t="s">
        <v>8179</v>
      </c>
      <c r="Y3384" s="310" t="s">
        <v>3824</v>
      </c>
    </row>
    <row r="3385" spans="22:25" x14ac:dyDescent="0.25">
      <c r="V3385" s="310" t="s">
        <v>383</v>
      </c>
      <c r="W3385" s="310">
        <v>11</v>
      </c>
      <c r="X3385" s="310" t="s">
        <v>8180</v>
      </c>
      <c r="Y3385" s="310" t="s">
        <v>3824</v>
      </c>
    </row>
    <row r="3386" spans="22:25" x14ac:dyDescent="0.25">
      <c r="V3386" s="310" t="s">
        <v>383</v>
      </c>
      <c r="W3386" s="310">
        <v>12</v>
      </c>
      <c r="X3386" s="310" t="s">
        <v>8181</v>
      </c>
      <c r="Y3386" s="310" t="s">
        <v>3824</v>
      </c>
    </row>
    <row r="3387" spans="22:25" x14ac:dyDescent="0.25">
      <c r="V3387" s="310" t="s">
        <v>383</v>
      </c>
      <c r="W3387" s="310">
        <v>13</v>
      </c>
      <c r="X3387" s="310" t="s">
        <v>8182</v>
      </c>
      <c r="Y3387" s="310" t="s">
        <v>3824</v>
      </c>
    </row>
    <row r="3388" spans="22:25" x14ac:dyDescent="0.25">
      <c r="V3388" s="310" t="s">
        <v>383</v>
      </c>
      <c r="W3388" s="310">
        <v>14</v>
      </c>
      <c r="X3388" s="310" t="s">
        <v>8183</v>
      </c>
      <c r="Y3388" s="310" t="s">
        <v>3824</v>
      </c>
    </row>
    <row r="3389" spans="22:25" x14ac:dyDescent="0.25">
      <c r="V3389" s="310" t="s">
        <v>383</v>
      </c>
      <c r="W3389" s="310">
        <v>15</v>
      </c>
      <c r="X3389" s="310" t="s">
        <v>8184</v>
      </c>
      <c r="Y3389" s="310" t="s">
        <v>3824</v>
      </c>
    </row>
    <row r="3390" spans="22:25" x14ac:dyDescent="0.25">
      <c r="V3390" s="310" t="s">
        <v>383</v>
      </c>
      <c r="W3390" s="310">
        <v>16</v>
      </c>
      <c r="X3390" s="310" t="s">
        <v>8185</v>
      </c>
      <c r="Y3390" s="310" t="s">
        <v>3824</v>
      </c>
    </row>
    <row r="3391" spans="22:25" x14ac:dyDescent="0.25">
      <c r="V3391" s="310" t="s">
        <v>383</v>
      </c>
      <c r="W3391" s="310">
        <v>17</v>
      </c>
      <c r="X3391" s="310" t="s">
        <v>8186</v>
      </c>
      <c r="Y3391" s="310" t="s">
        <v>3824</v>
      </c>
    </row>
    <row r="3392" spans="22:25" x14ac:dyDescent="0.25">
      <c r="V3392" s="310" t="s">
        <v>383</v>
      </c>
      <c r="W3392" s="310">
        <v>18</v>
      </c>
      <c r="X3392" s="310" t="s">
        <v>8187</v>
      </c>
      <c r="Y3392" s="310" t="s">
        <v>3824</v>
      </c>
    </row>
    <row r="3393" spans="22:25" x14ac:dyDescent="0.25">
      <c r="V3393" s="310" t="s">
        <v>383</v>
      </c>
      <c r="W3393" s="310">
        <v>20</v>
      </c>
      <c r="X3393" s="310" t="s">
        <v>8188</v>
      </c>
      <c r="Y3393" s="310" t="s">
        <v>7768</v>
      </c>
    </row>
    <row r="3394" spans="22:25" x14ac:dyDescent="0.25">
      <c r="V3394" s="310" t="s">
        <v>383</v>
      </c>
      <c r="W3394" s="310">
        <v>30</v>
      </c>
      <c r="X3394" s="310" t="s">
        <v>8189</v>
      </c>
      <c r="Y3394" s="310" t="s">
        <v>7768</v>
      </c>
    </row>
    <row r="3395" spans="22:25" x14ac:dyDescent="0.25">
      <c r="V3395" s="310" t="s">
        <v>385</v>
      </c>
      <c r="W3395" s="310">
        <v>2</v>
      </c>
      <c r="X3395" s="310" t="s">
        <v>8190</v>
      </c>
      <c r="Y3395" s="310" t="s">
        <v>521</v>
      </c>
    </row>
    <row r="3396" spans="22:25" x14ac:dyDescent="0.25">
      <c r="V3396" s="310" t="s">
        <v>385</v>
      </c>
      <c r="W3396" s="310">
        <v>4</v>
      </c>
      <c r="X3396" s="310" t="s">
        <v>8191</v>
      </c>
      <c r="Y3396" s="310" t="s">
        <v>521</v>
      </c>
    </row>
    <row r="3397" spans="22:25" x14ac:dyDescent="0.25">
      <c r="V3397" s="310" t="s">
        <v>385</v>
      </c>
      <c r="W3397" s="310">
        <v>10</v>
      </c>
      <c r="X3397" s="310" t="s">
        <v>8192</v>
      </c>
      <c r="Y3397" s="310" t="s">
        <v>521</v>
      </c>
    </row>
    <row r="3398" spans="22:25" x14ac:dyDescent="0.25">
      <c r="V3398" s="310" t="s">
        <v>385</v>
      </c>
      <c r="W3398" s="310">
        <v>50</v>
      </c>
      <c r="X3398" s="310" t="s">
        <v>8193</v>
      </c>
      <c r="Y3398" s="310" t="s">
        <v>521</v>
      </c>
    </row>
    <row r="3399" spans="22:25" x14ac:dyDescent="0.25">
      <c r="V3399" s="310" t="s">
        <v>385</v>
      </c>
      <c r="W3399" s="310">
        <v>100</v>
      </c>
      <c r="X3399" s="310" t="s">
        <v>8194</v>
      </c>
      <c r="Y3399" s="310" t="s">
        <v>521</v>
      </c>
    </row>
    <row r="3400" spans="22:25" x14ac:dyDescent="0.25">
      <c r="V3400" s="310" t="s">
        <v>385</v>
      </c>
      <c r="W3400" s="310">
        <v>150</v>
      </c>
      <c r="X3400" s="310" t="s">
        <v>8195</v>
      </c>
      <c r="Y3400" s="310" t="s">
        <v>521</v>
      </c>
    </row>
    <row r="3401" spans="22:25" x14ac:dyDescent="0.25">
      <c r="V3401" s="310" t="s">
        <v>385</v>
      </c>
      <c r="W3401" s="310">
        <v>212</v>
      </c>
      <c r="X3401" s="310" t="s">
        <v>8196</v>
      </c>
      <c r="Y3401" s="310" t="s">
        <v>521</v>
      </c>
    </row>
    <row r="3402" spans="22:25" x14ac:dyDescent="0.25">
      <c r="V3402" s="310" t="s">
        <v>385</v>
      </c>
      <c r="W3402" s="310">
        <v>214</v>
      </c>
      <c r="X3402" s="310" t="s">
        <v>8197</v>
      </c>
      <c r="Y3402" s="310" t="s">
        <v>521</v>
      </c>
    </row>
    <row r="3403" spans="22:25" x14ac:dyDescent="0.25">
      <c r="V3403" s="310" t="s">
        <v>385</v>
      </c>
      <c r="W3403" s="310">
        <v>218</v>
      </c>
      <c r="X3403" s="310" t="s">
        <v>8198</v>
      </c>
      <c r="Y3403" s="310" t="s">
        <v>521</v>
      </c>
    </row>
    <row r="3404" spans="22:25" x14ac:dyDescent="0.25">
      <c r="V3404" s="310" t="s">
        <v>385</v>
      </c>
      <c r="W3404" s="310">
        <v>222</v>
      </c>
      <c r="X3404" s="310" t="s">
        <v>8199</v>
      </c>
      <c r="Y3404" s="310" t="s">
        <v>521</v>
      </c>
    </row>
    <row r="3405" spans="22:25" x14ac:dyDescent="0.25">
      <c r="V3405" s="310" t="s">
        <v>385</v>
      </c>
      <c r="W3405" s="310">
        <v>224</v>
      </c>
      <c r="X3405" s="310" t="s">
        <v>8200</v>
      </c>
      <c r="Y3405" s="310" t="s">
        <v>521</v>
      </c>
    </row>
    <row r="3406" spans="22:25" x14ac:dyDescent="0.25">
      <c r="V3406" s="310" t="s">
        <v>385</v>
      </c>
      <c r="W3406" s="310">
        <v>226</v>
      </c>
      <c r="X3406" s="310" t="s">
        <v>8201</v>
      </c>
      <c r="Y3406" s="310" t="s">
        <v>521</v>
      </c>
    </row>
    <row r="3407" spans="22:25" x14ac:dyDescent="0.25">
      <c r="V3407" s="310" t="s">
        <v>385</v>
      </c>
      <c r="W3407" s="310">
        <v>227</v>
      </c>
      <c r="X3407" s="310" t="s">
        <v>8202</v>
      </c>
      <c r="Y3407" s="310" t="s">
        <v>521</v>
      </c>
    </row>
    <row r="3408" spans="22:25" x14ac:dyDescent="0.25">
      <c r="V3408" s="310" t="s">
        <v>385</v>
      </c>
      <c r="W3408" s="310">
        <v>228</v>
      </c>
      <c r="X3408" s="310" t="s">
        <v>8203</v>
      </c>
      <c r="Y3408" s="310" t="s">
        <v>521</v>
      </c>
    </row>
    <row r="3409" spans="22:25" x14ac:dyDescent="0.25">
      <c r="V3409" s="310" t="s">
        <v>385</v>
      </c>
      <c r="W3409" s="310">
        <v>350</v>
      </c>
      <c r="X3409" s="310" t="s">
        <v>8204</v>
      </c>
      <c r="Y3409" s="310" t="s">
        <v>521</v>
      </c>
    </row>
    <row r="3410" spans="22:25" x14ac:dyDescent="0.25">
      <c r="V3410" s="310" t="s">
        <v>385</v>
      </c>
      <c r="W3410" s="310">
        <v>370</v>
      </c>
      <c r="X3410" s="310" t="s">
        <v>8205</v>
      </c>
      <c r="Y3410" s="310" t="s">
        <v>521</v>
      </c>
    </row>
    <row r="3411" spans="22:25" x14ac:dyDescent="0.25">
      <c r="V3411" s="310" t="s">
        <v>387</v>
      </c>
      <c r="W3411" s="310">
        <v>1</v>
      </c>
      <c r="X3411" s="310" t="s">
        <v>8206</v>
      </c>
      <c r="Y3411" s="310" t="s">
        <v>4364</v>
      </c>
    </row>
    <row r="3412" spans="22:25" x14ac:dyDescent="0.25">
      <c r="V3412" s="310" t="s">
        <v>387</v>
      </c>
      <c r="W3412" s="310">
        <v>10</v>
      </c>
      <c r="X3412" s="310" t="s">
        <v>8207</v>
      </c>
      <c r="Y3412" s="310" t="s">
        <v>4364</v>
      </c>
    </row>
    <row r="3413" spans="22:25" x14ac:dyDescent="0.25">
      <c r="V3413" s="310" t="s">
        <v>387</v>
      </c>
      <c r="W3413" s="310">
        <v>11</v>
      </c>
      <c r="X3413" s="310" t="s">
        <v>4680</v>
      </c>
      <c r="Y3413" s="310" t="s">
        <v>4364</v>
      </c>
    </row>
    <row r="3414" spans="22:25" x14ac:dyDescent="0.25">
      <c r="V3414" s="310" t="s">
        <v>387</v>
      </c>
      <c r="W3414" s="310">
        <v>12</v>
      </c>
      <c r="X3414" s="310" t="s">
        <v>8208</v>
      </c>
      <c r="Y3414" s="310" t="s">
        <v>4364</v>
      </c>
    </row>
    <row r="3415" spans="22:25" x14ac:dyDescent="0.25">
      <c r="V3415" s="310" t="s">
        <v>387</v>
      </c>
      <c r="W3415" s="310">
        <v>13</v>
      </c>
      <c r="X3415" s="310" t="s">
        <v>8209</v>
      </c>
      <c r="Y3415" s="310" t="s">
        <v>4364</v>
      </c>
    </row>
    <row r="3416" spans="22:25" x14ac:dyDescent="0.25">
      <c r="V3416" s="310" t="s">
        <v>387</v>
      </c>
      <c r="W3416" s="310">
        <v>14</v>
      </c>
      <c r="X3416" s="310" t="s">
        <v>8210</v>
      </c>
      <c r="Y3416" s="310" t="s">
        <v>4364</v>
      </c>
    </row>
    <row r="3417" spans="22:25" x14ac:dyDescent="0.25">
      <c r="V3417" s="310" t="s">
        <v>387</v>
      </c>
      <c r="W3417" s="310">
        <v>15</v>
      </c>
      <c r="X3417" s="310" t="s">
        <v>8211</v>
      </c>
      <c r="Y3417" s="310" t="s">
        <v>4364</v>
      </c>
    </row>
    <row r="3418" spans="22:25" x14ac:dyDescent="0.25">
      <c r="V3418" s="310" t="s">
        <v>387</v>
      </c>
      <c r="W3418" s="310">
        <v>16</v>
      </c>
      <c r="X3418" s="310" t="s">
        <v>8212</v>
      </c>
      <c r="Y3418" s="310" t="s">
        <v>4364</v>
      </c>
    </row>
    <row r="3419" spans="22:25" x14ac:dyDescent="0.25">
      <c r="V3419" s="310" t="s">
        <v>387</v>
      </c>
      <c r="W3419" s="310">
        <v>19</v>
      </c>
      <c r="X3419" s="310" t="s">
        <v>8213</v>
      </c>
      <c r="Y3419" s="310" t="s">
        <v>4364</v>
      </c>
    </row>
    <row r="3420" spans="22:25" x14ac:dyDescent="0.25">
      <c r="V3420" s="310" t="s">
        <v>387</v>
      </c>
      <c r="W3420" s="310">
        <v>2</v>
      </c>
      <c r="X3420" s="310" t="s">
        <v>8214</v>
      </c>
      <c r="Y3420" s="310" t="s">
        <v>4364</v>
      </c>
    </row>
    <row r="3421" spans="22:25" x14ac:dyDescent="0.25">
      <c r="V3421" s="310" t="s">
        <v>387</v>
      </c>
      <c r="W3421" s="310">
        <v>3</v>
      </c>
      <c r="X3421" s="310" t="s">
        <v>8215</v>
      </c>
      <c r="Y3421" s="310" t="s">
        <v>4364</v>
      </c>
    </row>
    <row r="3422" spans="22:25" x14ac:dyDescent="0.25">
      <c r="V3422" s="310" t="s">
        <v>387</v>
      </c>
      <c r="W3422" s="310">
        <v>4</v>
      </c>
      <c r="X3422" s="310" t="s">
        <v>8216</v>
      </c>
      <c r="Y3422" s="310" t="s">
        <v>4364</v>
      </c>
    </row>
    <row r="3423" spans="22:25" x14ac:dyDescent="0.25">
      <c r="V3423" s="310" t="s">
        <v>387</v>
      </c>
      <c r="W3423" s="310">
        <v>5</v>
      </c>
      <c r="X3423" s="310" t="s">
        <v>8217</v>
      </c>
      <c r="Y3423" s="310" t="s">
        <v>4364</v>
      </c>
    </row>
    <row r="3424" spans="22:25" x14ac:dyDescent="0.25">
      <c r="V3424" s="310" t="s">
        <v>387</v>
      </c>
      <c r="W3424" s="310">
        <v>6</v>
      </c>
      <c r="X3424" s="310" t="s">
        <v>8218</v>
      </c>
      <c r="Y3424" s="310" t="s">
        <v>4364</v>
      </c>
    </row>
    <row r="3425" spans="22:25" x14ac:dyDescent="0.25">
      <c r="V3425" s="310" t="s">
        <v>387</v>
      </c>
      <c r="W3425" s="310">
        <v>7</v>
      </c>
      <c r="X3425" s="310" t="s">
        <v>8219</v>
      </c>
      <c r="Y3425" s="310" t="s">
        <v>4364</v>
      </c>
    </row>
    <row r="3426" spans="22:25" x14ac:dyDescent="0.25">
      <c r="V3426" s="310" t="s">
        <v>387</v>
      </c>
      <c r="W3426" s="310">
        <v>8</v>
      </c>
      <c r="X3426" s="310" t="s">
        <v>3175</v>
      </c>
      <c r="Y3426" s="310" t="s">
        <v>4364</v>
      </c>
    </row>
    <row r="3427" spans="22:25" x14ac:dyDescent="0.25">
      <c r="V3427" s="310" t="s">
        <v>387</v>
      </c>
      <c r="W3427" s="310">
        <v>9</v>
      </c>
      <c r="X3427" s="310" t="s">
        <v>8220</v>
      </c>
      <c r="Y3427" s="310" t="s">
        <v>4364</v>
      </c>
    </row>
    <row r="3428" spans="22:25" x14ac:dyDescent="0.25">
      <c r="V3428" s="310" t="s">
        <v>387</v>
      </c>
      <c r="W3428" s="310" t="s">
        <v>8221</v>
      </c>
      <c r="X3428" s="310" t="s">
        <v>8222</v>
      </c>
      <c r="Y3428" s="310" t="s">
        <v>7589</v>
      </c>
    </row>
    <row r="3429" spans="22:25" x14ac:dyDescent="0.25">
      <c r="V3429" s="310" t="s">
        <v>389</v>
      </c>
      <c r="W3429" s="310" t="s">
        <v>6306</v>
      </c>
      <c r="X3429" s="310" t="s">
        <v>8223</v>
      </c>
      <c r="Y3429" s="310" t="s">
        <v>3376</v>
      </c>
    </row>
    <row r="3430" spans="22:25" x14ac:dyDescent="0.25">
      <c r="V3430" s="310" t="s">
        <v>389</v>
      </c>
      <c r="W3430" s="310" t="s">
        <v>52</v>
      </c>
      <c r="X3430" s="310" t="s">
        <v>8224</v>
      </c>
      <c r="Y3430" s="310" t="s">
        <v>3376</v>
      </c>
    </row>
    <row r="3431" spans="22:25" x14ac:dyDescent="0.25">
      <c r="V3431" s="310" t="s">
        <v>389</v>
      </c>
      <c r="W3431" s="310" t="s">
        <v>320</v>
      </c>
      <c r="X3431" s="310" t="s">
        <v>8225</v>
      </c>
      <c r="Y3431" s="310" t="s">
        <v>3376</v>
      </c>
    </row>
    <row r="3432" spans="22:25" x14ac:dyDescent="0.25">
      <c r="V3432" s="310" t="s">
        <v>389</v>
      </c>
      <c r="W3432" s="310" t="s">
        <v>6447</v>
      </c>
      <c r="X3432" s="310" t="s">
        <v>8226</v>
      </c>
      <c r="Y3432" s="310" t="s">
        <v>3376</v>
      </c>
    </row>
    <row r="3433" spans="22:25" x14ac:dyDescent="0.25">
      <c r="V3433" s="310" t="s">
        <v>389</v>
      </c>
      <c r="W3433" s="310" t="s">
        <v>9</v>
      </c>
      <c r="X3433" s="310" t="s">
        <v>8227</v>
      </c>
      <c r="Y3433" s="310" t="s">
        <v>3376</v>
      </c>
    </row>
    <row r="3434" spans="22:25" x14ac:dyDescent="0.25">
      <c r="V3434" s="310" t="s">
        <v>389</v>
      </c>
      <c r="W3434" s="310" t="s">
        <v>641</v>
      </c>
      <c r="X3434" s="310" t="s">
        <v>8228</v>
      </c>
      <c r="Y3434" s="310" t="s">
        <v>3376</v>
      </c>
    </row>
    <row r="3435" spans="22:25" x14ac:dyDescent="0.25">
      <c r="V3435" s="310" t="s">
        <v>389</v>
      </c>
      <c r="W3435" s="310" t="s">
        <v>502</v>
      </c>
      <c r="X3435" s="310" t="s">
        <v>8229</v>
      </c>
      <c r="Y3435" s="310" t="s">
        <v>3376</v>
      </c>
    </row>
    <row r="3436" spans="22:25" x14ac:dyDescent="0.25">
      <c r="V3436" s="310" t="s">
        <v>393</v>
      </c>
      <c r="W3436" s="310" t="s">
        <v>4717</v>
      </c>
      <c r="X3436" s="310" t="s">
        <v>8230</v>
      </c>
      <c r="Y3436" s="310" t="s">
        <v>8231</v>
      </c>
    </row>
    <row r="3437" spans="22:25" x14ac:dyDescent="0.25">
      <c r="V3437" s="310" t="s">
        <v>393</v>
      </c>
      <c r="W3437" s="310" t="s">
        <v>24</v>
      </c>
      <c r="X3437" s="310" t="s">
        <v>8232</v>
      </c>
      <c r="Y3437" s="310" t="s">
        <v>8231</v>
      </c>
    </row>
    <row r="3438" spans="22:25" x14ac:dyDescent="0.25">
      <c r="V3438" s="310" t="s">
        <v>393</v>
      </c>
      <c r="W3438" s="310" t="s">
        <v>25</v>
      </c>
      <c r="X3438" s="310" t="s">
        <v>8233</v>
      </c>
      <c r="Y3438" s="310" t="s">
        <v>8231</v>
      </c>
    </row>
    <row r="3439" spans="22:25" x14ac:dyDescent="0.25">
      <c r="V3439" s="310" t="s">
        <v>393</v>
      </c>
      <c r="W3439" s="310" t="s">
        <v>2268</v>
      </c>
      <c r="X3439" s="310" t="s">
        <v>8234</v>
      </c>
      <c r="Y3439" s="310" t="s">
        <v>3376</v>
      </c>
    </row>
    <row r="3440" spans="22:25" x14ac:dyDescent="0.25">
      <c r="V3440" s="310" t="s">
        <v>393</v>
      </c>
      <c r="W3440" s="310" t="s">
        <v>4719</v>
      </c>
      <c r="X3440" s="310" t="s">
        <v>8235</v>
      </c>
      <c r="Y3440" s="310" t="s">
        <v>8231</v>
      </c>
    </row>
    <row r="3441" spans="22:25" x14ac:dyDescent="0.25">
      <c r="V3441" s="310" t="s">
        <v>393</v>
      </c>
      <c r="W3441" s="310" t="s">
        <v>32</v>
      </c>
      <c r="X3441" s="310" t="s">
        <v>8236</v>
      </c>
      <c r="Y3441" s="310" t="s">
        <v>8231</v>
      </c>
    </row>
    <row r="3442" spans="22:25" x14ac:dyDescent="0.25">
      <c r="V3442" s="310" t="s">
        <v>393</v>
      </c>
      <c r="W3442" s="310" t="s">
        <v>48</v>
      </c>
      <c r="X3442" s="310" t="s">
        <v>8237</v>
      </c>
      <c r="Y3442" s="310" t="s">
        <v>8231</v>
      </c>
    </row>
    <row r="3443" spans="22:25" x14ac:dyDescent="0.25">
      <c r="V3443" s="310" t="s">
        <v>393</v>
      </c>
      <c r="W3443" s="310" t="s">
        <v>46</v>
      </c>
      <c r="X3443" s="310" t="s">
        <v>8238</v>
      </c>
      <c r="Y3443" s="310" t="s">
        <v>8231</v>
      </c>
    </row>
    <row r="3444" spans="22:25" x14ac:dyDescent="0.25">
      <c r="V3444" s="310" t="s">
        <v>393</v>
      </c>
      <c r="W3444" s="310" t="s">
        <v>40</v>
      </c>
      <c r="X3444" s="310" t="s">
        <v>8239</v>
      </c>
      <c r="Y3444" s="310" t="s">
        <v>8231</v>
      </c>
    </row>
    <row r="3445" spans="22:25" x14ac:dyDescent="0.25">
      <c r="V3445" s="310" t="s">
        <v>393</v>
      </c>
      <c r="W3445" s="310" t="s">
        <v>45</v>
      </c>
      <c r="X3445" s="310" t="s">
        <v>8240</v>
      </c>
      <c r="Y3445" s="310" t="s">
        <v>8231</v>
      </c>
    </row>
    <row r="3446" spans="22:25" x14ac:dyDescent="0.25">
      <c r="V3446" s="310" t="s">
        <v>393</v>
      </c>
      <c r="W3446" s="310" t="s">
        <v>37</v>
      </c>
      <c r="X3446" s="310" t="s">
        <v>8241</v>
      </c>
      <c r="Y3446" s="310" t="s">
        <v>8231</v>
      </c>
    </row>
    <row r="3447" spans="22:25" x14ac:dyDescent="0.25">
      <c r="V3447" s="310" t="s">
        <v>393</v>
      </c>
      <c r="W3447" s="310" t="s">
        <v>8242</v>
      </c>
      <c r="X3447" s="310" t="s">
        <v>8243</v>
      </c>
      <c r="Y3447" s="310" t="s">
        <v>8231</v>
      </c>
    </row>
    <row r="3448" spans="22:25" x14ac:dyDescent="0.25">
      <c r="V3448" s="310" t="s">
        <v>393</v>
      </c>
      <c r="W3448" s="310" t="s">
        <v>59</v>
      </c>
      <c r="X3448" s="310" t="s">
        <v>7231</v>
      </c>
      <c r="Y3448" s="310" t="s">
        <v>8231</v>
      </c>
    </row>
    <row r="3449" spans="22:25" x14ac:dyDescent="0.25">
      <c r="V3449" s="310" t="s">
        <v>393</v>
      </c>
      <c r="W3449" s="310" t="s">
        <v>3248</v>
      </c>
      <c r="X3449" s="310" t="s">
        <v>8244</v>
      </c>
      <c r="Y3449" s="310" t="s">
        <v>8231</v>
      </c>
    </row>
    <row r="3450" spans="22:25" x14ac:dyDescent="0.25">
      <c r="V3450" s="310" t="s">
        <v>393</v>
      </c>
      <c r="W3450" s="310" t="s">
        <v>539</v>
      </c>
      <c r="X3450" s="310" t="s">
        <v>8245</v>
      </c>
      <c r="Y3450" s="310" t="s">
        <v>8231</v>
      </c>
    </row>
    <row r="3451" spans="22:25" x14ac:dyDescent="0.25">
      <c r="V3451" s="310" t="s">
        <v>393</v>
      </c>
      <c r="W3451" s="310" t="s">
        <v>55</v>
      </c>
      <c r="X3451" s="310" t="s">
        <v>8246</v>
      </c>
      <c r="Y3451" s="310" t="s">
        <v>8231</v>
      </c>
    </row>
    <row r="3452" spans="22:25" x14ac:dyDescent="0.25">
      <c r="V3452" s="310" t="s">
        <v>393</v>
      </c>
      <c r="W3452" s="310" t="s">
        <v>5936</v>
      </c>
      <c r="X3452" s="310" t="s">
        <v>8247</v>
      </c>
      <c r="Y3452" s="310" t="s">
        <v>8231</v>
      </c>
    </row>
    <row r="3453" spans="22:25" x14ac:dyDescent="0.25">
      <c r="V3453" s="310" t="s">
        <v>393</v>
      </c>
      <c r="W3453" s="310" t="s">
        <v>76</v>
      </c>
      <c r="X3453" s="310" t="s">
        <v>8248</v>
      </c>
      <c r="Y3453" s="310" t="s">
        <v>8231</v>
      </c>
    </row>
    <row r="3454" spans="22:25" x14ac:dyDescent="0.25">
      <c r="V3454" s="310" t="s">
        <v>393</v>
      </c>
      <c r="W3454" s="310" t="s">
        <v>1337</v>
      </c>
      <c r="X3454" s="310" t="s">
        <v>8249</v>
      </c>
      <c r="Y3454" s="310" t="s">
        <v>8231</v>
      </c>
    </row>
    <row r="3455" spans="22:25" x14ac:dyDescent="0.25">
      <c r="V3455" s="310" t="s">
        <v>393</v>
      </c>
      <c r="W3455" s="310" t="s">
        <v>101</v>
      </c>
      <c r="X3455" s="310" t="s">
        <v>8250</v>
      </c>
      <c r="Y3455" s="310" t="s">
        <v>8231</v>
      </c>
    </row>
    <row r="3456" spans="22:25" x14ac:dyDescent="0.25">
      <c r="V3456" s="310" t="s">
        <v>393</v>
      </c>
      <c r="W3456" s="310" t="s">
        <v>100</v>
      </c>
      <c r="X3456" s="310" t="s">
        <v>8251</v>
      </c>
      <c r="Y3456" s="310" t="s">
        <v>8231</v>
      </c>
    </row>
    <row r="3457" spans="22:25" x14ac:dyDescent="0.25">
      <c r="V3457" s="310" t="s">
        <v>393</v>
      </c>
      <c r="W3457" s="310" t="s">
        <v>8252</v>
      </c>
      <c r="X3457" s="310" t="s">
        <v>8253</v>
      </c>
      <c r="Y3457" s="310" t="s">
        <v>8231</v>
      </c>
    </row>
    <row r="3458" spans="22:25" x14ac:dyDescent="0.25">
      <c r="V3458" s="310" t="s">
        <v>393</v>
      </c>
      <c r="W3458" s="310" t="s">
        <v>70</v>
      </c>
      <c r="X3458" s="310" t="s">
        <v>8254</v>
      </c>
      <c r="Y3458" s="310" t="s">
        <v>8231</v>
      </c>
    </row>
    <row r="3459" spans="22:25" x14ac:dyDescent="0.25">
      <c r="V3459" s="310" t="s">
        <v>393</v>
      </c>
      <c r="W3459" s="310" t="s">
        <v>8255</v>
      </c>
      <c r="X3459" s="310" t="s">
        <v>8256</v>
      </c>
      <c r="Y3459" s="310" t="s">
        <v>8231</v>
      </c>
    </row>
    <row r="3460" spans="22:25" x14ac:dyDescent="0.25">
      <c r="V3460" s="310" t="s">
        <v>393</v>
      </c>
      <c r="W3460" s="310" t="s">
        <v>226</v>
      </c>
      <c r="X3460" s="310" t="s">
        <v>8257</v>
      </c>
      <c r="Y3460" s="310" t="s">
        <v>8231</v>
      </c>
    </row>
    <row r="3461" spans="22:25" x14ac:dyDescent="0.25">
      <c r="V3461" s="310" t="s">
        <v>393</v>
      </c>
      <c r="W3461" s="310" t="s">
        <v>237</v>
      </c>
      <c r="X3461" s="310" t="s">
        <v>8258</v>
      </c>
      <c r="Y3461" s="310" t="s">
        <v>8231</v>
      </c>
    </row>
    <row r="3462" spans="22:25" x14ac:dyDescent="0.25">
      <c r="V3462" s="310" t="s">
        <v>393</v>
      </c>
      <c r="W3462" s="310" t="s">
        <v>302</v>
      </c>
      <c r="X3462" s="310" t="s">
        <v>8259</v>
      </c>
      <c r="Y3462" s="310" t="s">
        <v>8231</v>
      </c>
    </row>
    <row r="3463" spans="22:25" x14ac:dyDescent="0.25">
      <c r="V3463" s="310" t="s">
        <v>393</v>
      </c>
      <c r="W3463" s="310" t="s">
        <v>308</v>
      </c>
      <c r="X3463" s="310" t="s">
        <v>8260</v>
      </c>
      <c r="Y3463" s="310" t="s">
        <v>8231</v>
      </c>
    </row>
    <row r="3464" spans="22:25" x14ac:dyDescent="0.25">
      <c r="V3464" s="310" t="s">
        <v>393</v>
      </c>
      <c r="W3464" s="310" t="s">
        <v>320</v>
      </c>
      <c r="X3464" s="310" t="s">
        <v>8261</v>
      </c>
      <c r="Y3464" s="310" t="s">
        <v>8231</v>
      </c>
    </row>
    <row r="3465" spans="22:25" x14ac:dyDescent="0.25">
      <c r="V3465" s="310" t="s">
        <v>393</v>
      </c>
      <c r="W3465" s="310" t="s">
        <v>3307</v>
      </c>
      <c r="X3465" s="310" t="s">
        <v>8262</v>
      </c>
      <c r="Y3465" s="310" t="s">
        <v>8231</v>
      </c>
    </row>
    <row r="3466" spans="22:25" x14ac:dyDescent="0.25">
      <c r="V3466" s="310" t="s">
        <v>393</v>
      </c>
      <c r="W3466" s="310" t="s">
        <v>6427</v>
      </c>
      <c r="X3466" s="310" t="s">
        <v>8263</v>
      </c>
      <c r="Y3466" s="310" t="s">
        <v>8231</v>
      </c>
    </row>
    <row r="3467" spans="22:25" x14ac:dyDescent="0.25">
      <c r="V3467" s="310" t="s">
        <v>393</v>
      </c>
      <c r="W3467" s="310" t="s">
        <v>369</v>
      </c>
      <c r="X3467" s="310" t="s">
        <v>8264</v>
      </c>
      <c r="Y3467" s="310" t="s">
        <v>8231</v>
      </c>
    </row>
    <row r="3468" spans="22:25" x14ac:dyDescent="0.25">
      <c r="V3468" s="310" t="s">
        <v>393</v>
      </c>
      <c r="W3468" s="310" t="s">
        <v>403</v>
      </c>
      <c r="X3468" s="310" t="s">
        <v>8265</v>
      </c>
      <c r="Y3468" s="310" t="s">
        <v>8231</v>
      </c>
    </row>
    <row r="3469" spans="22:25" x14ac:dyDescent="0.25">
      <c r="V3469" s="310" t="s">
        <v>393</v>
      </c>
      <c r="W3469" s="310" t="s">
        <v>417</v>
      </c>
      <c r="X3469" s="310" t="s">
        <v>8266</v>
      </c>
      <c r="Y3469" s="310" t="s">
        <v>8231</v>
      </c>
    </row>
    <row r="3470" spans="22:25" x14ac:dyDescent="0.25">
      <c r="V3470" s="310" t="s">
        <v>393</v>
      </c>
      <c r="W3470" s="310" t="s">
        <v>423</v>
      </c>
      <c r="X3470" s="310" t="s">
        <v>8267</v>
      </c>
      <c r="Y3470" s="310" t="s">
        <v>8231</v>
      </c>
    </row>
    <row r="3471" spans="22:25" x14ac:dyDescent="0.25">
      <c r="V3471" s="310" t="s">
        <v>393</v>
      </c>
      <c r="W3471" s="310" t="s">
        <v>81</v>
      </c>
      <c r="X3471" s="310" t="s">
        <v>8268</v>
      </c>
      <c r="Y3471" s="310" t="s">
        <v>8231</v>
      </c>
    </row>
    <row r="3472" spans="22:25" x14ac:dyDescent="0.25">
      <c r="V3472" s="310" t="s">
        <v>393</v>
      </c>
      <c r="W3472" s="310" t="s">
        <v>452</v>
      </c>
      <c r="X3472" s="310" t="s">
        <v>8269</v>
      </c>
      <c r="Y3472" s="310" t="s">
        <v>8231</v>
      </c>
    </row>
    <row r="3473" spans="22:25" x14ac:dyDescent="0.25">
      <c r="V3473" s="310" t="s">
        <v>393</v>
      </c>
      <c r="W3473" s="310" t="s">
        <v>454</v>
      </c>
      <c r="X3473" s="310" t="s">
        <v>8270</v>
      </c>
      <c r="Y3473" s="310" t="s">
        <v>8231</v>
      </c>
    </row>
    <row r="3474" spans="22:25" x14ac:dyDescent="0.25">
      <c r="V3474" s="310" t="s">
        <v>393</v>
      </c>
      <c r="W3474" s="310" t="s">
        <v>460</v>
      </c>
      <c r="X3474" s="310" t="s">
        <v>8271</v>
      </c>
      <c r="Y3474" s="310" t="s">
        <v>8231</v>
      </c>
    </row>
    <row r="3475" spans="22:25" x14ac:dyDescent="0.25">
      <c r="V3475" s="310" t="s">
        <v>393</v>
      </c>
      <c r="W3475" s="310" t="s">
        <v>6904</v>
      </c>
      <c r="X3475" s="310" t="s">
        <v>8272</v>
      </c>
      <c r="Y3475" s="310" t="s">
        <v>8231</v>
      </c>
    </row>
    <row r="3476" spans="22:25" x14ac:dyDescent="0.25">
      <c r="V3476" s="310" t="s">
        <v>393</v>
      </c>
      <c r="W3476" s="310" t="s">
        <v>490</v>
      </c>
      <c r="X3476" s="310" t="s">
        <v>8273</v>
      </c>
      <c r="Y3476" s="310" t="s">
        <v>8231</v>
      </c>
    </row>
    <row r="3477" spans="22:25" x14ac:dyDescent="0.25">
      <c r="V3477" s="310" t="s">
        <v>393</v>
      </c>
      <c r="W3477" s="310" t="s">
        <v>4815</v>
      </c>
      <c r="X3477" s="310" t="s">
        <v>8274</v>
      </c>
      <c r="Y3477" s="310" t="s">
        <v>8231</v>
      </c>
    </row>
    <row r="3478" spans="22:25" x14ac:dyDescent="0.25">
      <c r="V3478" s="310" t="s">
        <v>395</v>
      </c>
      <c r="W3478" s="310">
        <v>0</v>
      </c>
      <c r="X3478" s="310" t="s">
        <v>8275</v>
      </c>
      <c r="Y3478" s="310" t="s">
        <v>1481</v>
      </c>
    </row>
    <row r="3479" spans="22:25" x14ac:dyDescent="0.25">
      <c r="V3479" s="310" t="s">
        <v>395</v>
      </c>
      <c r="W3479" s="310">
        <v>1</v>
      </c>
      <c r="X3479" s="310" t="s">
        <v>8276</v>
      </c>
      <c r="Y3479" s="310" t="s">
        <v>3824</v>
      </c>
    </row>
    <row r="3480" spans="22:25" x14ac:dyDescent="0.25">
      <c r="V3480" s="310" t="s">
        <v>395</v>
      </c>
      <c r="W3480" s="310">
        <v>2</v>
      </c>
      <c r="X3480" s="310" t="s">
        <v>8277</v>
      </c>
      <c r="Y3480" s="310" t="s">
        <v>3824</v>
      </c>
    </row>
    <row r="3481" spans="22:25" x14ac:dyDescent="0.25">
      <c r="V3481" s="310" t="s">
        <v>395</v>
      </c>
      <c r="W3481" s="310">
        <v>3</v>
      </c>
      <c r="X3481" s="310" t="s">
        <v>8278</v>
      </c>
      <c r="Y3481" s="310" t="s">
        <v>3824</v>
      </c>
    </row>
    <row r="3482" spans="22:25" x14ac:dyDescent="0.25">
      <c r="V3482" s="310" t="s">
        <v>395</v>
      </c>
      <c r="W3482" s="310">
        <v>4</v>
      </c>
      <c r="X3482" s="310" t="s">
        <v>8279</v>
      </c>
      <c r="Y3482" s="310" t="s">
        <v>3824</v>
      </c>
    </row>
    <row r="3483" spans="22:25" x14ac:dyDescent="0.25">
      <c r="V3483" s="310" t="s">
        <v>395</v>
      </c>
      <c r="W3483" s="310">
        <v>5</v>
      </c>
      <c r="X3483" s="310" t="s">
        <v>8280</v>
      </c>
      <c r="Y3483" s="310" t="s">
        <v>3824</v>
      </c>
    </row>
    <row r="3484" spans="22:25" x14ac:dyDescent="0.25">
      <c r="V3484" s="310" t="s">
        <v>395</v>
      </c>
      <c r="W3484" s="310">
        <v>6</v>
      </c>
      <c r="X3484" s="310" t="s">
        <v>8281</v>
      </c>
      <c r="Y3484" s="310" t="s">
        <v>3824</v>
      </c>
    </row>
    <row r="3485" spans="22:25" x14ac:dyDescent="0.25">
      <c r="V3485" s="310" t="s">
        <v>395</v>
      </c>
      <c r="W3485" s="310">
        <v>7</v>
      </c>
      <c r="X3485" s="310" t="s">
        <v>8282</v>
      </c>
      <c r="Y3485" s="310" t="s">
        <v>3824</v>
      </c>
    </row>
    <row r="3486" spans="22:25" x14ac:dyDescent="0.25">
      <c r="V3486" s="310" t="s">
        <v>395</v>
      </c>
      <c r="W3486" s="310">
        <v>8</v>
      </c>
      <c r="X3486" s="310" t="s">
        <v>8283</v>
      </c>
      <c r="Y3486" s="310" t="s">
        <v>3824</v>
      </c>
    </row>
    <row r="3487" spans="22:25" x14ac:dyDescent="0.25">
      <c r="V3487" s="310" t="s">
        <v>395</v>
      </c>
      <c r="W3487" s="310">
        <v>9</v>
      </c>
      <c r="X3487" s="310" t="s">
        <v>8284</v>
      </c>
      <c r="Y3487" s="310" t="s">
        <v>3824</v>
      </c>
    </row>
    <row r="3488" spans="22:25" x14ac:dyDescent="0.25">
      <c r="V3488" s="310" t="s">
        <v>395</v>
      </c>
      <c r="W3488" s="310">
        <v>10</v>
      </c>
      <c r="X3488" s="310" t="s">
        <v>8285</v>
      </c>
      <c r="Y3488" s="310" t="s">
        <v>3824</v>
      </c>
    </row>
    <row r="3489" spans="22:25" x14ac:dyDescent="0.25">
      <c r="V3489" s="310" t="s">
        <v>395</v>
      </c>
      <c r="W3489" s="310">
        <v>11</v>
      </c>
      <c r="X3489" s="310" t="s">
        <v>8286</v>
      </c>
      <c r="Y3489" s="310" t="s">
        <v>3824</v>
      </c>
    </row>
    <row r="3490" spans="22:25" x14ac:dyDescent="0.25">
      <c r="V3490" s="310" t="s">
        <v>395</v>
      </c>
      <c r="W3490" s="310">
        <v>12</v>
      </c>
      <c r="X3490" s="310" t="s">
        <v>8287</v>
      </c>
      <c r="Y3490" s="310" t="s">
        <v>3824</v>
      </c>
    </row>
    <row r="3491" spans="22:25" x14ac:dyDescent="0.25">
      <c r="V3491" s="310" t="s">
        <v>395</v>
      </c>
      <c r="W3491" s="310">
        <v>13</v>
      </c>
      <c r="X3491" s="310" t="s">
        <v>8288</v>
      </c>
      <c r="Y3491" s="310" t="s">
        <v>3824</v>
      </c>
    </row>
    <row r="3492" spans="22:25" x14ac:dyDescent="0.25">
      <c r="V3492" s="310" t="s">
        <v>395</v>
      </c>
      <c r="W3492" s="310">
        <v>14</v>
      </c>
      <c r="X3492" s="310" t="s">
        <v>8289</v>
      </c>
      <c r="Y3492" s="310" t="s">
        <v>3824</v>
      </c>
    </row>
    <row r="3493" spans="22:25" x14ac:dyDescent="0.25">
      <c r="V3493" s="310" t="s">
        <v>395</v>
      </c>
      <c r="W3493" s="310">
        <v>15</v>
      </c>
      <c r="X3493" s="310" t="s">
        <v>8290</v>
      </c>
      <c r="Y3493" s="310" t="s">
        <v>3824</v>
      </c>
    </row>
    <row r="3494" spans="22:25" x14ac:dyDescent="0.25">
      <c r="V3494" s="310" t="s">
        <v>395</v>
      </c>
      <c r="W3494" s="310">
        <v>16</v>
      </c>
      <c r="X3494" s="310" t="s">
        <v>8291</v>
      </c>
      <c r="Y3494" s="310" t="s">
        <v>3824</v>
      </c>
    </row>
    <row r="3495" spans="22:25" x14ac:dyDescent="0.25">
      <c r="V3495" s="310" t="s">
        <v>395</v>
      </c>
      <c r="W3495" s="310">
        <v>17</v>
      </c>
      <c r="X3495" s="310" t="s">
        <v>8292</v>
      </c>
      <c r="Y3495" s="310" t="s">
        <v>3824</v>
      </c>
    </row>
    <row r="3496" spans="22:25" x14ac:dyDescent="0.25">
      <c r="V3496" s="310" t="s">
        <v>395</v>
      </c>
      <c r="W3496" s="310">
        <v>18</v>
      </c>
      <c r="X3496" s="310" t="s">
        <v>8293</v>
      </c>
      <c r="Y3496" s="310" t="s">
        <v>3824</v>
      </c>
    </row>
    <row r="3497" spans="22:25" x14ac:dyDescent="0.25">
      <c r="V3497" s="310" t="s">
        <v>395</v>
      </c>
      <c r="W3497" s="310">
        <v>19</v>
      </c>
      <c r="X3497" s="310" t="s">
        <v>8294</v>
      </c>
      <c r="Y3497" s="310" t="s">
        <v>3824</v>
      </c>
    </row>
    <row r="3498" spans="22:25" x14ac:dyDescent="0.25">
      <c r="V3498" s="310" t="s">
        <v>395</v>
      </c>
      <c r="W3498" s="310">
        <v>20</v>
      </c>
      <c r="X3498" s="310" t="s">
        <v>8295</v>
      </c>
      <c r="Y3498" s="310" t="s">
        <v>3824</v>
      </c>
    </row>
    <row r="3499" spans="22:25" x14ac:dyDescent="0.25">
      <c r="V3499" s="310" t="s">
        <v>395</v>
      </c>
      <c r="W3499" s="310">
        <v>21</v>
      </c>
      <c r="X3499" s="310" t="s">
        <v>8296</v>
      </c>
      <c r="Y3499" s="310" t="s">
        <v>3824</v>
      </c>
    </row>
    <row r="3500" spans="22:25" x14ac:dyDescent="0.25">
      <c r="V3500" s="310" t="s">
        <v>395</v>
      </c>
      <c r="W3500" s="310">
        <v>22</v>
      </c>
      <c r="X3500" s="310" t="s">
        <v>8297</v>
      </c>
      <c r="Y3500" s="310" t="s">
        <v>3824</v>
      </c>
    </row>
    <row r="3501" spans="22:25" x14ac:dyDescent="0.25">
      <c r="V3501" s="310" t="s">
        <v>395</v>
      </c>
      <c r="W3501" s="310">
        <v>23</v>
      </c>
      <c r="X3501" s="310" t="s">
        <v>8298</v>
      </c>
      <c r="Y3501" s="310" t="s">
        <v>3824</v>
      </c>
    </row>
    <row r="3502" spans="22:25" x14ac:dyDescent="0.25">
      <c r="V3502" s="310" t="s">
        <v>395</v>
      </c>
      <c r="W3502" s="310">
        <v>24</v>
      </c>
      <c r="X3502" s="310" t="s">
        <v>8299</v>
      </c>
      <c r="Y3502" s="310" t="s">
        <v>3824</v>
      </c>
    </row>
    <row r="3503" spans="22:25" x14ac:dyDescent="0.25">
      <c r="V3503" s="310" t="s">
        <v>395</v>
      </c>
      <c r="W3503" s="310">
        <v>25</v>
      </c>
      <c r="X3503" s="310" t="s">
        <v>8300</v>
      </c>
      <c r="Y3503" s="310" t="s">
        <v>3824</v>
      </c>
    </row>
    <row r="3504" spans="22:25" x14ac:dyDescent="0.25">
      <c r="V3504" s="310" t="s">
        <v>395</v>
      </c>
      <c r="W3504" s="310">
        <v>26</v>
      </c>
      <c r="X3504" s="310" t="s">
        <v>8301</v>
      </c>
      <c r="Y3504" s="310" t="s">
        <v>3824</v>
      </c>
    </row>
    <row r="3505" spans="22:25" x14ac:dyDescent="0.25">
      <c r="V3505" s="310" t="s">
        <v>395</v>
      </c>
      <c r="W3505" s="310">
        <v>27</v>
      </c>
      <c r="X3505" s="310" t="s">
        <v>8302</v>
      </c>
      <c r="Y3505" s="310" t="s">
        <v>3824</v>
      </c>
    </row>
    <row r="3506" spans="22:25" x14ac:dyDescent="0.25">
      <c r="V3506" s="310" t="s">
        <v>395</v>
      </c>
      <c r="W3506" s="310">
        <v>28</v>
      </c>
      <c r="X3506" s="310" t="s">
        <v>8303</v>
      </c>
      <c r="Y3506" s="310" t="s">
        <v>3824</v>
      </c>
    </row>
    <row r="3507" spans="22:25" x14ac:dyDescent="0.25">
      <c r="V3507" s="310" t="s">
        <v>395</v>
      </c>
      <c r="W3507" s="310">
        <v>29</v>
      </c>
      <c r="X3507" s="310" t="s">
        <v>8304</v>
      </c>
      <c r="Y3507" s="310" t="s">
        <v>3824</v>
      </c>
    </row>
    <row r="3508" spans="22:25" x14ac:dyDescent="0.25">
      <c r="V3508" s="310" t="s">
        <v>395</v>
      </c>
      <c r="W3508" s="310" t="s">
        <v>64</v>
      </c>
      <c r="X3508" s="310" t="s">
        <v>8305</v>
      </c>
      <c r="Y3508" s="310" t="s">
        <v>8306</v>
      </c>
    </row>
    <row r="3509" spans="22:25" x14ac:dyDescent="0.25">
      <c r="V3509" s="310" t="s">
        <v>395</v>
      </c>
      <c r="W3509" s="310" t="s">
        <v>8307</v>
      </c>
      <c r="X3509" s="310" t="s">
        <v>8308</v>
      </c>
      <c r="Y3509" s="310" t="s">
        <v>8306</v>
      </c>
    </row>
    <row r="3510" spans="22:25" x14ac:dyDescent="0.25">
      <c r="V3510" s="310" t="s">
        <v>397</v>
      </c>
      <c r="W3510" s="310" t="s">
        <v>20</v>
      </c>
      <c r="X3510" s="310" t="s">
        <v>8309</v>
      </c>
      <c r="Y3510" s="310" t="s">
        <v>8310</v>
      </c>
    </row>
    <row r="3511" spans="22:25" x14ac:dyDescent="0.25">
      <c r="V3511" s="310" t="s">
        <v>397</v>
      </c>
      <c r="W3511" s="310" t="s">
        <v>17</v>
      </c>
      <c r="X3511" s="310" t="s">
        <v>8311</v>
      </c>
      <c r="Y3511" s="310" t="s">
        <v>8310</v>
      </c>
    </row>
    <row r="3512" spans="22:25" x14ac:dyDescent="0.25">
      <c r="V3512" s="310" t="s">
        <v>397</v>
      </c>
      <c r="W3512" s="310" t="s">
        <v>8312</v>
      </c>
      <c r="X3512" s="310" t="s">
        <v>8313</v>
      </c>
      <c r="Y3512" s="310" t="s">
        <v>8314</v>
      </c>
    </row>
    <row r="3513" spans="22:25" x14ac:dyDescent="0.25">
      <c r="V3513" s="310" t="s">
        <v>397</v>
      </c>
      <c r="W3513" s="310" t="s">
        <v>8315</v>
      </c>
      <c r="X3513" s="310" t="s">
        <v>8316</v>
      </c>
      <c r="Y3513" s="310" t="s">
        <v>8317</v>
      </c>
    </row>
    <row r="3514" spans="22:25" x14ac:dyDescent="0.25">
      <c r="V3514" s="310" t="s">
        <v>397</v>
      </c>
      <c r="W3514" s="310" t="s">
        <v>8318</v>
      </c>
      <c r="X3514" s="310" t="s">
        <v>8319</v>
      </c>
      <c r="Y3514" s="310" t="s">
        <v>8317</v>
      </c>
    </row>
    <row r="3515" spans="22:25" x14ac:dyDescent="0.25">
      <c r="V3515" s="310" t="s">
        <v>397</v>
      </c>
      <c r="W3515" s="310" t="s">
        <v>3370</v>
      </c>
      <c r="X3515" s="310" t="s">
        <v>8320</v>
      </c>
      <c r="Y3515" s="310" t="s">
        <v>8317</v>
      </c>
    </row>
    <row r="3516" spans="22:25" x14ac:dyDescent="0.25">
      <c r="V3516" s="310" t="s">
        <v>397</v>
      </c>
      <c r="W3516" s="310" t="s">
        <v>43</v>
      </c>
      <c r="X3516" s="310" t="s">
        <v>8321</v>
      </c>
      <c r="Y3516" s="310" t="s">
        <v>8310</v>
      </c>
    </row>
    <row r="3517" spans="22:25" x14ac:dyDescent="0.25">
      <c r="V3517" s="310" t="s">
        <v>397</v>
      </c>
      <c r="W3517" s="310" t="s">
        <v>2635</v>
      </c>
      <c r="X3517" s="310" t="s">
        <v>8322</v>
      </c>
      <c r="Y3517" s="310" t="s">
        <v>8317</v>
      </c>
    </row>
    <row r="3518" spans="22:25" x14ac:dyDescent="0.25">
      <c r="V3518" s="310" t="s">
        <v>397</v>
      </c>
      <c r="W3518" s="310" t="s">
        <v>5527</v>
      </c>
      <c r="X3518" s="310" t="s">
        <v>8323</v>
      </c>
      <c r="Y3518" s="310" t="s">
        <v>8317</v>
      </c>
    </row>
    <row r="3519" spans="22:25" x14ac:dyDescent="0.25">
      <c r="V3519" s="310" t="s">
        <v>397</v>
      </c>
      <c r="W3519" s="310" t="s">
        <v>5260</v>
      </c>
      <c r="X3519" s="310" t="s">
        <v>8324</v>
      </c>
      <c r="Y3519" s="310" t="s">
        <v>8310</v>
      </c>
    </row>
    <row r="3520" spans="22:25" x14ac:dyDescent="0.25">
      <c r="V3520" s="310" t="s">
        <v>397</v>
      </c>
      <c r="W3520" s="310" t="s">
        <v>4502</v>
      </c>
      <c r="X3520" s="310" t="s">
        <v>8325</v>
      </c>
      <c r="Y3520" s="310" t="s">
        <v>8310</v>
      </c>
    </row>
    <row r="3521" spans="22:25" x14ac:dyDescent="0.25">
      <c r="V3521" s="310" t="s">
        <v>397</v>
      </c>
      <c r="W3521" s="310" t="s">
        <v>2780</v>
      </c>
      <c r="X3521" s="310" t="s">
        <v>8326</v>
      </c>
      <c r="Y3521" s="310" t="s">
        <v>8317</v>
      </c>
    </row>
    <row r="3522" spans="22:25" x14ac:dyDescent="0.25">
      <c r="V3522" s="310" t="s">
        <v>397</v>
      </c>
      <c r="W3522" s="310" t="s">
        <v>8327</v>
      </c>
      <c r="X3522" s="310" t="s">
        <v>8328</v>
      </c>
      <c r="Y3522" s="310" t="s">
        <v>8329</v>
      </c>
    </row>
    <row r="3523" spans="22:25" x14ac:dyDescent="0.25">
      <c r="V3523" s="310" t="s">
        <v>397</v>
      </c>
      <c r="W3523" s="310" t="s">
        <v>71</v>
      </c>
      <c r="X3523" s="310" t="s">
        <v>8330</v>
      </c>
      <c r="Y3523" s="310" t="s">
        <v>8310</v>
      </c>
    </row>
    <row r="3524" spans="22:25" x14ac:dyDescent="0.25">
      <c r="V3524" s="310" t="s">
        <v>397</v>
      </c>
      <c r="W3524" s="310" t="s">
        <v>6306</v>
      </c>
      <c r="X3524" s="310" t="s">
        <v>8331</v>
      </c>
      <c r="Y3524" s="310" t="s">
        <v>8310</v>
      </c>
    </row>
    <row r="3525" spans="22:25" x14ac:dyDescent="0.25">
      <c r="V3525" s="310" t="s">
        <v>397</v>
      </c>
      <c r="W3525" s="310" t="s">
        <v>230</v>
      </c>
      <c r="X3525" s="310" t="s">
        <v>8332</v>
      </c>
      <c r="Y3525" s="310" t="s">
        <v>8310</v>
      </c>
    </row>
    <row r="3526" spans="22:25" x14ac:dyDescent="0.25">
      <c r="V3526" s="310" t="s">
        <v>397</v>
      </c>
      <c r="W3526" s="310" t="s">
        <v>8333</v>
      </c>
      <c r="X3526" s="310" t="s">
        <v>8334</v>
      </c>
      <c r="Y3526" s="310" t="s">
        <v>8317</v>
      </c>
    </row>
    <row r="3527" spans="22:25" x14ac:dyDescent="0.25">
      <c r="V3527" s="310" t="s">
        <v>397</v>
      </c>
      <c r="W3527" s="310" t="s">
        <v>8335</v>
      </c>
      <c r="X3527" s="310" t="s">
        <v>8336</v>
      </c>
      <c r="Y3527" s="310" t="s">
        <v>8317</v>
      </c>
    </row>
    <row r="3528" spans="22:25" x14ac:dyDescent="0.25">
      <c r="V3528" s="310" t="s">
        <v>397</v>
      </c>
      <c r="W3528" s="310" t="s">
        <v>8337</v>
      </c>
      <c r="X3528" s="310" t="s">
        <v>8338</v>
      </c>
      <c r="Y3528" s="310" t="s">
        <v>8317</v>
      </c>
    </row>
    <row r="3529" spans="22:25" x14ac:dyDescent="0.25">
      <c r="V3529" s="310" t="s">
        <v>397</v>
      </c>
      <c r="W3529" s="310" t="s">
        <v>4761</v>
      </c>
      <c r="X3529" s="310" t="s">
        <v>8339</v>
      </c>
      <c r="Y3529" s="310" t="s">
        <v>8310</v>
      </c>
    </row>
    <row r="3530" spans="22:25" x14ac:dyDescent="0.25">
      <c r="V3530" s="310" t="s">
        <v>397</v>
      </c>
      <c r="W3530" s="310" t="s">
        <v>8340</v>
      </c>
      <c r="X3530" s="310" t="s">
        <v>8341</v>
      </c>
      <c r="Y3530" s="310" t="s">
        <v>8310</v>
      </c>
    </row>
    <row r="3531" spans="22:25" x14ac:dyDescent="0.25">
      <c r="V3531" s="310" t="s">
        <v>397</v>
      </c>
      <c r="W3531" s="310" t="s">
        <v>8342</v>
      </c>
      <c r="X3531" s="310" t="s">
        <v>8343</v>
      </c>
      <c r="Y3531" s="310" t="s">
        <v>8314</v>
      </c>
    </row>
    <row r="3532" spans="22:25" x14ac:dyDescent="0.25">
      <c r="V3532" s="310" t="s">
        <v>397</v>
      </c>
      <c r="W3532" s="310" t="s">
        <v>8344</v>
      </c>
      <c r="X3532" s="310" t="s">
        <v>8345</v>
      </c>
      <c r="Y3532" s="310" t="s">
        <v>8317</v>
      </c>
    </row>
    <row r="3533" spans="22:25" x14ac:dyDescent="0.25">
      <c r="V3533" s="310" t="s">
        <v>397</v>
      </c>
      <c r="W3533" s="310" t="s">
        <v>8346</v>
      </c>
      <c r="X3533" s="310" t="s">
        <v>8347</v>
      </c>
      <c r="Y3533" s="310" t="s">
        <v>8317</v>
      </c>
    </row>
    <row r="3534" spans="22:25" x14ac:dyDescent="0.25">
      <c r="V3534" s="310" t="s">
        <v>397</v>
      </c>
      <c r="W3534" s="310" t="s">
        <v>8348</v>
      </c>
      <c r="X3534" s="310" t="s">
        <v>8349</v>
      </c>
      <c r="Y3534" s="310" t="s">
        <v>8317</v>
      </c>
    </row>
    <row r="3535" spans="22:25" x14ac:dyDescent="0.25">
      <c r="V3535" s="310" t="s">
        <v>397</v>
      </c>
      <c r="W3535" s="310" t="s">
        <v>8350</v>
      </c>
      <c r="X3535" s="310" t="s">
        <v>8351</v>
      </c>
      <c r="Y3535" s="310" t="s">
        <v>8314</v>
      </c>
    </row>
    <row r="3536" spans="22:25" x14ac:dyDescent="0.25">
      <c r="V3536" s="310" t="s">
        <v>397</v>
      </c>
      <c r="W3536" s="310" t="s">
        <v>3220</v>
      </c>
      <c r="X3536" s="310" t="s">
        <v>8352</v>
      </c>
      <c r="Y3536" s="310" t="s">
        <v>8329</v>
      </c>
    </row>
    <row r="3537" spans="22:25" x14ac:dyDescent="0.25">
      <c r="V3537" s="310" t="s">
        <v>397</v>
      </c>
      <c r="W3537" s="310" t="s">
        <v>3225</v>
      </c>
      <c r="X3537" s="310" t="s">
        <v>8353</v>
      </c>
      <c r="Y3537" s="310" t="s">
        <v>8317</v>
      </c>
    </row>
    <row r="3538" spans="22:25" x14ac:dyDescent="0.25">
      <c r="V3538" s="310" t="s">
        <v>397</v>
      </c>
      <c r="W3538" s="310" t="s">
        <v>5899</v>
      </c>
      <c r="X3538" s="310" t="s">
        <v>8354</v>
      </c>
      <c r="Y3538" s="310" t="s">
        <v>8310</v>
      </c>
    </row>
    <row r="3539" spans="22:25" x14ac:dyDescent="0.25">
      <c r="V3539" s="310" t="s">
        <v>397</v>
      </c>
      <c r="W3539" s="310" t="s">
        <v>4689</v>
      </c>
      <c r="X3539" s="310" t="s">
        <v>8355</v>
      </c>
      <c r="Y3539" s="310" t="s">
        <v>8310</v>
      </c>
    </row>
    <row r="3540" spans="22:25" x14ac:dyDescent="0.25">
      <c r="V3540" s="310" t="s">
        <v>397</v>
      </c>
      <c r="W3540" s="310" t="s">
        <v>8356</v>
      </c>
      <c r="X3540" s="310" t="s">
        <v>8357</v>
      </c>
      <c r="Y3540" s="310" t="s">
        <v>8317</v>
      </c>
    </row>
    <row r="3541" spans="22:25" x14ac:dyDescent="0.25">
      <c r="V3541" s="310" t="s">
        <v>397</v>
      </c>
      <c r="W3541" s="310" t="s">
        <v>4386</v>
      </c>
      <c r="X3541" s="310" t="s">
        <v>8358</v>
      </c>
      <c r="Y3541" s="310" t="s">
        <v>8310</v>
      </c>
    </row>
    <row r="3542" spans="22:25" x14ac:dyDescent="0.25">
      <c r="V3542" s="310" t="s">
        <v>397</v>
      </c>
      <c r="W3542" s="310" t="s">
        <v>4119</v>
      </c>
      <c r="X3542" s="310" t="s">
        <v>8359</v>
      </c>
      <c r="Y3542" s="310" t="s">
        <v>8317</v>
      </c>
    </row>
    <row r="3543" spans="22:25" x14ac:dyDescent="0.25">
      <c r="V3543" s="310" t="s">
        <v>397</v>
      </c>
      <c r="W3543" s="310" t="s">
        <v>261</v>
      </c>
      <c r="X3543" s="310" t="s">
        <v>8360</v>
      </c>
      <c r="Y3543" s="310" t="s">
        <v>8310</v>
      </c>
    </row>
    <row r="3544" spans="22:25" x14ac:dyDescent="0.25">
      <c r="V3544" s="310" t="s">
        <v>397</v>
      </c>
      <c r="W3544" s="310" t="s">
        <v>8361</v>
      </c>
      <c r="X3544" s="310" t="s">
        <v>8362</v>
      </c>
      <c r="Y3544" s="310" t="s">
        <v>8317</v>
      </c>
    </row>
    <row r="3545" spans="22:25" x14ac:dyDescent="0.25">
      <c r="V3545" s="310" t="s">
        <v>397</v>
      </c>
      <c r="W3545" s="310" t="s">
        <v>8363</v>
      </c>
      <c r="X3545" s="310" t="s">
        <v>8364</v>
      </c>
      <c r="Y3545" s="310" t="s">
        <v>8314</v>
      </c>
    </row>
    <row r="3546" spans="22:25" x14ac:dyDescent="0.25">
      <c r="V3546" s="310" t="s">
        <v>397</v>
      </c>
      <c r="W3546" s="310" t="s">
        <v>8365</v>
      </c>
      <c r="X3546" s="310" t="s">
        <v>8366</v>
      </c>
      <c r="Y3546" s="310" t="s">
        <v>8317</v>
      </c>
    </row>
    <row r="3547" spans="22:25" x14ac:dyDescent="0.25">
      <c r="V3547" s="310" t="s">
        <v>397</v>
      </c>
      <c r="W3547" s="310" t="s">
        <v>8367</v>
      </c>
      <c r="X3547" s="310" t="s">
        <v>8368</v>
      </c>
      <c r="Y3547" s="310" t="s">
        <v>8317</v>
      </c>
    </row>
    <row r="3548" spans="22:25" x14ac:dyDescent="0.25">
      <c r="V3548" s="310" t="s">
        <v>397</v>
      </c>
      <c r="W3548" s="310" t="s">
        <v>4939</v>
      </c>
      <c r="X3548" s="310" t="s">
        <v>8369</v>
      </c>
      <c r="Y3548" s="310" t="s">
        <v>8317</v>
      </c>
    </row>
    <row r="3549" spans="22:25" x14ac:dyDescent="0.25">
      <c r="V3549" s="310" t="s">
        <v>397</v>
      </c>
      <c r="W3549" s="310" t="s">
        <v>296</v>
      </c>
      <c r="X3549" s="310" t="s">
        <v>8370</v>
      </c>
      <c r="Y3549" s="310" t="s">
        <v>8310</v>
      </c>
    </row>
    <row r="3550" spans="22:25" x14ac:dyDescent="0.25">
      <c r="V3550" s="310" t="s">
        <v>397</v>
      </c>
      <c r="W3550" s="310" t="s">
        <v>312</v>
      </c>
      <c r="X3550" s="310" t="s">
        <v>8371</v>
      </c>
      <c r="Y3550" s="310" t="s">
        <v>8310</v>
      </c>
    </row>
    <row r="3551" spans="22:25" x14ac:dyDescent="0.25">
      <c r="V3551" s="310" t="s">
        <v>397</v>
      </c>
      <c r="W3551" s="310" t="s">
        <v>8372</v>
      </c>
      <c r="X3551" s="310" t="s">
        <v>8373</v>
      </c>
      <c r="Y3551" s="310" t="s">
        <v>8317</v>
      </c>
    </row>
    <row r="3552" spans="22:25" x14ac:dyDescent="0.25">
      <c r="V3552" s="310" t="s">
        <v>397</v>
      </c>
      <c r="W3552" s="310" t="s">
        <v>8374</v>
      </c>
      <c r="X3552" s="310" t="s">
        <v>8375</v>
      </c>
      <c r="Y3552" s="310" t="s">
        <v>8376</v>
      </c>
    </row>
    <row r="3553" spans="22:25" x14ac:dyDescent="0.25">
      <c r="V3553" s="310" t="s">
        <v>397</v>
      </c>
      <c r="W3553" s="310" t="s">
        <v>8377</v>
      </c>
      <c r="X3553" s="310" t="s">
        <v>8378</v>
      </c>
      <c r="Y3553" s="310" t="s">
        <v>8317</v>
      </c>
    </row>
    <row r="3554" spans="22:25" x14ac:dyDescent="0.25">
      <c r="V3554" s="310" t="s">
        <v>397</v>
      </c>
      <c r="W3554" s="310" t="s">
        <v>8379</v>
      </c>
      <c r="X3554" s="310" t="s">
        <v>8380</v>
      </c>
      <c r="Y3554" s="310" t="s">
        <v>8329</v>
      </c>
    </row>
    <row r="3555" spans="22:25" x14ac:dyDescent="0.25">
      <c r="V3555" s="310" t="s">
        <v>397</v>
      </c>
      <c r="W3555" s="310" t="s">
        <v>8381</v>
      </c>
      <c r="X3555" s="310" t="s">
        <v>8382</v>
      </c>
      <c r="Y3555" s="310" t="s">
        <v>8317</v>
      </c>
    </row>
    <row r="3556" spans="22:25" x14ac:dyDescent="0.25">
      <c r="V3556" s="310" t="s">
        <v>397</v>
      </c>
      <c r="W3556" s="310" t="s">
        <v>8383</v>
      </c>
      <c r="X3556" s="310" t="s">
        <v>8384</v>
      </c>
      <c r="Y3556" s="310" t="s">
        <v>8317</v>
      </c>
    </row>
    <row r="3557" spans="22:25" x14ac:dyDescent="0.25">
      <c r="V3557" s="310" t="s">
        <v>397</v>
      </c>
      <c r="W3557" s="310" t="s">
        <v>8385</v>
      </c>
      <c r="X3557" s="310" t="s">
        <v>8386</v>
      </c>
      <c r="Y3557" s="310" t="s">
        <v>8317</v>
      </c>
    </row>
    <row r="3558" spans="22:25" x14ac:dyDescent="0.25">
      <c r="V3558" s="310" t="s">
        <v>397</v>
      </c>
      <c r="W3558" s="310" t="s">
        <v>8387</v>
      </c>
      <c r="X3558" s="310" t="s">
        <v>8388</v>
      </c>
      <c r="Y3558" s="310" t="s">
        <v>8317</v>
      </c>
    </row>
    <row r="3559" spans="22:25" x14ac:dyDescent="0.25">
      <c r="V3559" s="310" t="s">
        <v>397</v>
      </c>
      <c r="W3559" s="310" t="s">
        <v>8389</v>
      </c>
      <c r="X3559" s="310" t="s">
        <v>8390</v>
      </c>
      <c r="Y3559" s="310" t="s">
        <v>8317</v>
      </c>
    </row>
    <row r="3560" spans="22:25" x14ac:dyDescent="0.25">
      <c r="V3560" s="310" t="s">
        <v>397</v>
      </c>
      <c r="W3560" s="310" t="s">
        <v>8391</v>
      </c>
      <c r="X3560" s="310" t="s">
        <v>8392</v>
      </c>
      <c r="Y3560" s="310" t="s">
        <v>8317</v>
      </c>
    </row>
    <row r="3561" spans="22:25" x14ac:dyDescent="0.25">
      <c r="V3561" s="310" t="s">
        <v>397</v>
      </c>
      <c r="W3561" s="310" t="s">
        <v>3530</v>
      </c>
      <c r="X3561" s="310" t="s">
        <v>8393</v>
      </c>
      <c r="Y3561" s="310" t="s">
        <v>8314</v>
      </c>
    </row>
    <row r="3562" spans="22:25" x14ac:dyDescent="0.25">
      <c r="V3562" s="310" t="s">
        <v>397</v>
      </c>
      <c r="W3562" s="310" t="s">
        <v>8394</v>
      </c>
      <c r="X3562" s="310" t="s">
        <v>8395</v>
      </c>
      <c r="Y3562" s="310" t="s">
        <v>8317</v>
      </c>
    </row>
    <row r="3563" spans="22:25" x14ac:dyDescent="0.25">
      <c r="V3563" s="310" t="s">
        <v>397</v>
      </c>
      <c r="W3563" s="310" t="s">
        <v>3569</v>
      </c>
      <c r="X3563" s="310" t="s">
        <v>8396</v>
      </c>
      <c r="Y3563" s="310" t="s">
        <v>8314</v>
      </c>
    </row>
    <row r="3564" spans="22:25" x14ac:dyDescent="0.25">
      <c r="V3564" s="310" t="s">
        <v>397</v>
      </c>
      <c r="W3564" s="310" t="s">
        <v>8397</v>
      </c>
      <c r="X3564" s="310" t="s">
        <v>8398</v>
      </c>
      <c r="Y3564" s="310" t="s">
        <v>8317</v>
      </c>
    </row>
    <row r="3565" spans="22:25" x14ac:dyDescent="0.25">
      <c r="V3565" s="310" t="s">
        <v>397</v>
      </c>
      <c r="W3565" s="310" t="s">
        <v>8399</v>
      </c>
      <c r="X3565" s="310" t="s">
        <v>8400</v>
      </c>
      <c r="Y3565" s="310" t="s">
        <v>8317</v>
      </c>
    </row>
    <row r="3566" spans="22:25" x14ac:dyDescent="0.25">
      <c r="V3566" s="310" t="s">
        <v>397</v>
      </c>
      <c r="W3566" s="310" t="s">
        <v>8401</v>
      </c>
      <c r="X3566" s="310" t="s">
        <v>8402</v>
      </c>
      <c r="Y3566" s="310" t="s">
        <v>8317</v>
      </c>
    </row>
    <row r="3567" spans="22:25" x14ac:dyDescent="0.25">
      <c r="V3567" s="310" t="s">
        <v>397</v>
      </c>
      <c r="W3567" s="310" t="s">
        <v>401</v>
      </c>
      <c r="X3567" s="310" t="s">
        <v>8403</v>
      </c>
      <c r="Y3567" s="310" t="s">
        <v>8310</v>
      </c>
    </row>
    <row r="3568" spans="22:25" x14ac:dyDescent="0.25">
      <c r="V3568" s="310" t="s">
        <v>397</v>
      </c>
      <c r="W3568" s="310" t="s">
        <v>3619</v>
      </c>
      <c r="X3568" s="310" t="s">
        <v>8404</v>
      </c>
      <c r="Y3568" s="310" t="s">
        <v>8317</v>
      </c>
    </row>
    <row r="3569" spans="22:25" x14ac:dyDescent="0.25">
      <c r="V3569" s="310" t="s">
        <v>397</v>
      </c>
      <c r="W3569" s="310" t="s">
        <v>2782</v>
      </c>
      <c r="X3569" s="310" t="s">
        <v>8405</v>
      </c>
      <c r="Y3569" s="310" t="s">
        <v>8317</v>
      </c>
    </row>
    <row r="3570" spans="22:25" x14ac:dyDescent="0.25">
      <c r="V3570" s="310" t="s">
        <v>397</v>
      </c>
      <c r="W3570" s="310" t="s">
        <v>2788</v>
      </c>
      <c r="X3570" s="310" t="s">
        <v>8406</v>
      </c>
      <c r="Y3570" s="310" t="s">
        <v>8317</v>
      </c>
    </row>
    <row r="3571" spans="22:25" x14ac:dyDescent="0.25">
      <c r="V3571" s="310" t="s">
        <v>397</v>
      </c>
      <c r="W3571" s="310" t="s">
        <v>409</v>
      </c>
      <c r="X3571" s="310" t="s">
        <v>8407</v>
      </c>
      <c r="Y3571" s="310" t="s">
        <v>8310</v>
      </c>
    </row>
    <row r="3572" spans="22:25" x14ac:dyDescent="0.25">
      <c r="V3572" s="310" t="s">
        <v>397</v>
      </c>
      <c r="W3572" s="310" t="s">
        <v>8408</v>
      </c>
      <c r="X3572" s="310" t="s">
        <v>8409</v>
      </c>
      <c r="Y3572" s="310" t="s">
        <v>8317</v>
      </c>
    </row>
    <row r="3573" spans="22:25" x14ac:dyDescent="0.25">
      <c r="V3573" s="310" t="s">
        <v>397</v>
      </c>
      <c r="W3573" s="310" t="s">
        <v>8410</v>
      </c>
      <c r="X3573" s="310" t="s">
        <v>8411</v>
      </c>
      <c r="Y3573" s="310" t="s">
        <v>8376</v>
      </c>
    </row>
    <row r="3574" spans="22:25" x14ac:dyDescent="0.25">
      <c r="V3574" s="310" t="s">
        <v>397</v>
      </c>
      <c r="W3574" s="310" t="s">
        <v>8412</v>
      </c>
      <c r="X3574" s="310" t="s">
        <v>8413</v>
      </c>
      <c r="Y3574" s="310" t="s">
        <v>8314</v>
      </c>
    </row>
    <row r="3575" spans="22:25" x14ac:dyDescent="0.25">
      <c r="V3575" s="310" t="s">
        <v>397</v>
      </c>
      <c r="W3575" s="310" t="s">
        <v>8414</v>
      </c>
      <c r="X3575" s="310" t="s">
        <v>8415</v>
      </c>
      <c r="Y3575" s="310" t="s">
        <v>8317</v>
      </c>
    </row>
    <row r="3576" spans="22:25" x14ac:dyDescent="0.25">
      <c r="V3576" s="310" t="s">
        <v>397</v>
      </c>
      <c r="W3576" s="310" t="s">
        <v>4857</v>
      </c>
      <c r="X3576" s="310" t="s">
        <v>8416</v>
      </c>
      <c r="Y3576" s="310" t="s">
        <v>8310</v>
      </c>
    </row>
    <row r="3577" spans="22:25" x14ac:dyDescent="0.25">
      <c r="V3577" s="310" t="s">
        <v>397</v>
      </c>
      <c r="W3577" s="310" t="s">
        <v>5837</v>
      </c>
      <c r="X3577" s="310" t="s">
        <v>8417</v>
      </c>
      <c r="Y3577" s="310" t="s">
        <v>8317</v>
      </c>
    </row>
    <row r="3578" spans="22:25" x14ac:dyDescent="0.25">
      <c r="V3578" s="310" t="s">
        <v>397</v>
      </c>
      <c r="W3578" s="310" t="s">
        <v>8418</v>
      </c>
      <c r="X3578" s="310" t="s">
        <v>8419</v>
      </c>
      <c r="Y3578" s="310" t="s">
        <v>8317</v>
      </c>
    </row>
    <row r="3579" spans="22:25" x14ac:dyDescent="0.25">
      <c r="V3579" s="310" t="s">
        <v>397</v>
      </c>
      <c r="W3579" s="310" t="s">
        <v>8420</v>
      </c>
      <c r="X3579" s="310" t="s">
        <v>8421</v>
      </c>
      <c r="Y3579" s="310" t="s">
        <v>8317</v>
      </c>
    </row>
    <row r="3580" spans="22:25" x14ac:dyDescent="0.25">
      <c r="V3580" s="310" t="s">
        <v>397</v>
      </c>
      <c r="W3580" s="310" t="s">
        <v>8422</v>
      </c>
      <c r="X3580" s="310" t="s">
        <v>8423</v>
      </c>
      <c r="Y3580" s="310" t="s">
        <v>8317</v>
      </c>
    </row>
    <row r="3581" spans="22:25" x14ac:dyDescent="0.25">
      <c r="V3581" s="310" t="s">
        <v>397</v>
      </c>
      <c r="W3581" s="310" t="s">
        <v>4678</v>
      </c>
      <c r="X3581" s="310" t="s">
        <v>8424</v>
      </c>
      <c r="Y3581" s="310" t="s">
        <v>8310</v>
      </c>
    </row>
    <row r="3582" spans="22:25" x14ac:dyDescent="0.25">
      <c r="V3582" s="310" t="s">
        <v>397</v>
      </c>
      <c r="W3582" s="310" t="s">
        <v>8425</v>
      </c>
      <c r="X3582" s="310" t="s">
        <v>8426</v>
      </c>
      <c r="Y3582" s="310" t="s">
        <v>8317</v>
      </c>
    </row>
    <row r="3583" spans="22:25" x14ac:dyDescent="0.25">
      <c r="V3583" s="310" t="s">
        <v>397</v>
      </c>
      <c r="W3583" s="310" t="s">
        <v>6077</v>
      </c>
      <c r="X3583" s="310" t="s">
        <v>8427</v>
      </c>
      <c r="Y3583" s="310" t="s">
        <v>8310</v>
      </c>
    </row>
    <row r="3584" spans="22:25" x14ac:dyDescent="0.25">
      <c r="V3584" s="310" t="s">
        <v>397</v>
      </c>
      <c r="W3584" s="310" t="s">
        <v>8428</v>
      </c>
      <c r="X3584" s="310" t="s">
        <v>8429</v>
      </c>
      <c r="Y3584" s="310" t="s">
        <v>8317</v>
      </c>
    </row>
    <row r="3585" spans="22:25" x14ac:dyDescent="0.25">
      <c r="V3585" s="310" t="s">
        <v>397</v>
      </c>
      <c r="W3585" s="310" t="s">
        <v>8430</v>
      </c>
      <c r="X3585" s="310" t="s">
        <v>8431</v>
      </c>
      <c r="Y3585" s="310" t="s">
        <v>8317</v>
      </c>
    </row>
    <row r="3586" spans="22:25" x14ac:dyDescent="0.25">
      <c r="V3586" s="310" t="s">
        <v>397</v>
      </c>
      <c r="W3586" s="310" t="s">
        <v>8432</v>
      </c>
      <c r="X3586" s="310" t="s">
        <v>8433</v>
      </c>
      <c r="Y3586" s="310" t="s">
        <v>8317</v>
      </c>
    </row>
    <row r="3587" spans="22:25" x14ac:dyDescent="0.25">
      <c r="V3587" s="310" t="s">
        <v>397</v>
      </c>
      <c r="W3587" s="310" t="s">
        <v>8434</v>
      </c>
      <c r="X3587" s="310" t="s">
        <v>8435</v>
      </c>
      <c r="Y3587" s="310" t="s">
        <v>8317</v>
      </c>
    </row>
    <row r="3588" spans="22:25" x14ac:dyDescent="0.25">
      <c r="V3588" s="310" t="s">
        <v>397</v>
      </c>
      <c r="W3588" s="310" t="s">
        <v>8436</v>
      </c>
      <c r="X3588" s="310" t="s">
        <v>8437</v>
      </c>
      <c r="Y3588" s="310" t="s">
        <v>8317</v>
      </c>
    </row>
    <row r="3589" spans="22:25" x14ac:dyDescent="0.25">
      <c r="V3589" s="310" t="s">
        <v>397</v>
      </c>
      <c r="W3589" s="310" t="s">
        <v>8438</v>
      </c>
      <c r="X3589" s="310" t="s">
        <v>8439</v>
      </c>
      <c r="Y3589" s="310" t="s">
        <v>8329</v>
      </c>
    </row>
    <row r="3590" spans="22:25" x14ac:dyDescent="0.25">
      <c r="V3590" s="310" t="s">
        <v>397</v>
      </c>
      <c r="W3590" s="310" t="s">
        <v>3736</v>
      </c>
      <c r="X3590" s="310" t="s">
        <v>8440</v>
      </c>
      <c r="Y3590" s="310" t="s">
        <v>8317</v>
      </c>
    </row>
    <row r="3591" spans="22:25" x14ac:dyDescent="0.25">
      <c r="V3591" s="310" t="s">
        <v>397</v>
      </c>
      <c r="W3591" s="310" t="s">
        <v>3745</v>
      </c>
      <c r="X3591" s="310" t="s">
        <v>8441</v>
      </c>
      <c r="Y3591" s="310" t="s">
        <v>7768</v>
      </c>
    </row>
    <row r="3592" spans="22:25" x14ac:dyDescent="0.25">
      <c r="V3592" s="310" t="s">
        <v>397</v>
      </c>
      <c r="W3592" s="310" t="s">
        <v>2809</v>
      </c>
      <c r="X3592" s="310" t="s">
        <v>8442</v>
      </c>
      <c r="Y3592" s="310" t="s">
        <v>8314</v>
      </c>
    </row>
    <row r="3593" spans="22:25" x14ac:dyDescent="0.25">
      <c r="V3593" s="310" t="s">
        <v>399</v>
      </c>
      <c r="W3593" s="310">
        <v>1</v>
      </c>
      <c r="X3593" s="310" t="s">
        <v>8443</v>
      </c>
      <c r="Y3593" s="310" t="s">
        <v>8444</v>
      </c>
    </row>
    <row r="3594" spans="22:25" x14ac:dyDescent="0.25">
      <c r="V3594" s="310" t="s">
        <v>399</v>
      </c>
      <c r="W3594" s="310">
        <v>2</v>
      </c>
      <c r="X3594" s="310" t="s">
        <v>8445</v>
      </c>
      <c r="Y3594" s="310" t="s">
        <v>2608</v>
      </c>
    </row>
    <row r="3595" spans="22:25" x14ac:dyDescent="0.25">
      <c r="V3595" s="310" t="s">
        <v>399</v>
      </c>
      <c r="W3595" s="310">
        <v>3</v>
      </c>
      <c r="X3595" s="310" t="s">
        <v>5428</v>
      </c>
      <c r="Y3595" s="310" t="s">
        <v>2608</v>
      </c>
    </row>
    <row r="3596" spans="22:25" x14ac:dyDescent="0.25">
      <c r="V3596" s="310" t="s">
        <v>399</v>
      </c>
      <c r="W3596" s="310">
        <v>4</v>
      </c>
      <c r="X3596" s="310" t="s">
        <v>6126</v>
      </c>
      <c r="Y3596" s="310" t="s">
        <v>2608</v>
      </c>
    </row>
    <row r="3597" spans="22:25" x14ac:dyDescent="0.25">
      <c r="V3597" s="310" t="s">
        <v>399</v>
      </c>
      <c r="W3597" s="310">
        <v>5</v>
      </c>
      <c r="X3597" s="310" t="s">
        <v>6127</v>
      </c>
      <c r="Y3597" s="310" t="s">
        <v>2608</v>
      </c>
    </row>
    <row r="3598" spans="22:25" x14ac:dyDescent="0.25">
      <c r="V3598" s="310" t="s">
        <v>401</v>
      </c>
      <c r="W3598" s="310">
        <v>1</v>
      </c>
      <c r="X3598" s="310" t="s">
        <v>8446</v>
      </c>
      <c r="Y3598" s="310" t="s">
        <v>2608</v>
      </c>
    </row>
    <row r="3599" spans="22:25" x14ac:dyDescent="0.25">
      <c r="V3599" s="310" t="s">
        <v>401</v>
      </c>
      <c r="W3599" s="310">
        <v>2</v>
      </c>
      <c r="X3599" s="310" t="s">
        <v>8447</v>
      </c>
      <c r="Y3599" s="310" t="s">
        <v>2608</v>
      </c>
    </row>
    <row r="3600" spans="22:25" x14ac:dyDescent="0.25">
      <c r="V3600" s="310" t="s">
        <v>401</v>
      </c>
      <c r="W3600" s="310">
        <v>3</v>
      </c>
      <c r="X3600" s="310" t="s">
        <v>8448</v>
      </c>
      <c r="Y3600" s="310" t="s">
        <v>2608</v>
      </c>
    </row>
    <row r="3601" spans="22:25" x14ac:dyDescent="0.25">
      <c r="V3601" s="310" t="s">
        <v>401</v>
      </c>
      <c r="W3601" s="310">
        <v>4</v>
      </c>
      <c r="X3601" s="310" t="s">
        <v>5240</v>
      </c>
      <c r="Y3601" s="310" t="s">
        <v>2608</v>
      </c>
    </row>
    <row r="3602" spans="22:25" x14ac:dyDescent="0.25">
      <c r="V3602" s="310" t="s">
        <v>401</v>
      </c>
      <c r="W3602" s="310">
        <v>5</v>
      </c>
      <c r="X3602" s="310" t="s">
        <v>8449</v>
      </c>
      <c r="Y3602" s="310" t="s">
        <v>2608</v>
      </c>
    </row>
    <row r="3603" spans="22:25" x14ac:dyDescent="0.25">
      <c r="V3603" s="310" t="s">
        <v>401</v>
      </c>
      <c r="W3603" s="310">
        <v>6</v>
      </c>
      <c r="X3603" s="310" t="s">
        <v>8450</v>
      </c>
      <c r="Y3603" s="310" t="s">
        <v>2608</v>
      </c>
    </row>
    <row r="3604" spans="22:25" x14ac:dyDescent="0.25">
      <c r="V3604" s="310" t="s">
        <v>401</v>
      </c>
      <c r="W3604" s="310">
        <v>7</v>
      </c>
      <c r="X3604" s="310" t="s">
        <v>8451</v>
      </c>
      <c r="Y3604" s="310" t="s">
        <v>2608</v>
      </c>
    </row>
    <row r="3605" spans="22:25" x14ac:dyDescent="0.25">
      <c r="V3605" s="310" t="s">
        <v>401</v>
      </c>
      <c r="W3605" s="310">
        <v>8</v>
      </c>
      <c r="X3605" s="310" t="s">
        <v>8452</v>
      </c>
      <c r="Y3605" s="310" t="s">
        <v>2608</v>
      </c>
    </row>
    <row r="3606" spans="22:25" x14ac:dyDescent="0.25">
      <c r="V3606" s="310" t="s">
        <v>401</v>
      </c>
      <c r="W3606" s="310">
        <v>9</v>
      </c>
      <c r="X3606" s="310" t="s">
        <v>8453</v>
      </c>
      <c r="Y3606" s="310" t="s">
        <v>2608</v>
      </c>
    </row>
    <row r="3607" spans="22:25" x14ac:dyDescent="0.25">
      <c r="V3607" s="310" t="s">
        <v>401</v>
      </c>
      <c r="W3607" s="310">
        <v>10</v>
      </c>
      <c r="X3607" s="310" t="s">
        <v>8454</v>
      </c>
      <c r="Y3607" s="310" t="s">
        <v>2608</v>
      </c>
    </row>
    <row r="3608" spans="22:25" x14ac:dyDescent="0.25">
      <c r="V3608" s="310" t="s">
        <v>401</v>
      </c>
      <c r="W3608" s="310">
        <v>11</v>
      </c>
      <c r="X3608" s="310" t="s">
        <v>8455</v>
      </c>
      <c r="Y3608" s="310" t="s">
        <v>2608</v>
      </c>
    </row>
    <row r="3609" spans="22:25" x14ac:dyDescent="0.25">
      <c r="V3609" s="310" t="s">
        <v>401</v>
      </c>
      <c r="W3609" s="310">
        <v>12</v>
      </c>
      <c r="X3609" s="310" t="s">
        <v>8456</v>
      </c>
      <c r="Y3609" s="310" t="s">
        <v>2608</v>
      </c>
    </row>
    <row r="3610" spans="22:25" x14ac:dyDescent="0.25">
      <c r="V3610" s="310" t="s">
        <v>401</v>
      </c>
      <c r="W3610" s="310">
        <v>14</v>
      </c>
      <c r="X3610" s="310" t="s">
        <v>8457</v>
      </c>
      <c r="Y3610" s="310" t="s">
        <v>2608</v>
      </c>
    </row>
    <row r="3611" spans="22:25" x14ac:dyDescent="0.25">
      <c r="V3611" s="310" t="s">
        <v>403</v>
      </c>
      <c r="W3611" s="310" t="s">
        <v>4502</v>
      </c>
      <c r="X3611" s="310" t="s">
        <v>4680</v>
      </c>
      <c r="Y3611" s="310" t="s">
        <v>2608</v>
      </c>
    </row>
    <row r="3612" spans="22:25" x14ac:dyDescent="0.25">
      <c r="V3612" s="310" t="s">
        <v>403</v>
      </c>
      <c r="W3612" s="310" t="s">
        <v>150</v>
      </c>
      <c r="X3612" s="310" t="s">
        <v>6755</v>
      </c>
      <c r="Y3612" s="310" t="s">
        <v>2608</v>
      </c>
    </row>
    <row r="3613" spans="22:25" x14ac:dyDescent="0.25">
      <c r="V3613" s="310" t="s">
        <v>403</v>
      </c>
      <c r="W3613" s="310" t="s">
        <v>539</v>
      </c>
      <c r="X3613" s="310" t="s">
        <v>8458</v>
      </c>
      <c r="Y3613" s="310" t="s">
        <v>7746</v>
      </c>
    </row>
    <row r="3614" spans="22:25" x14ac:dyDescent="0.25">
      <c r="V3614" s="310" t="s">
        <v>403</v>
      </c>
      <c r="W3614" s="310" t="s">
        <v>104</v>
      </c>
      <c r="X3614" s="310" t="s">
        <v>8459</v>
      </c>
      <c r="Y3614" s="310" t="s">
        <v>2608</v>
      </c>
    </row>
    <row r="3615" spans="22:25" x14ac:dyDescent="0.25">
      <c r="V3615" s="310" t="s">
        <v>403</v>
      </c>
      <c r="W3615" s="310" t="s">
        <v>237</v>
      </c>
      <c r="X3615" s="310" t="s">
        <v>8460</v>
      </c>
      <c r="Y3615" s="310" t="s">
        <v>2608</v>
      </c>
    </row>
    <row r="3616" spans="22:25" x14ac:dyDescent="0.25">
      <c r="V3616" s="310" t="s">
        <v>403</v>
      </c>
      <c r="W3616" s="310" t="s">
        <v>304</v>
      </c>
      <c r="X3616" s="310" t="s">
        <v>8461</v>
      </c>
      <c r="Y3616" s="310" t="s">
        <v>2608</v>
      </c>
    </row>
    <row r="3617" spans="22:25" x14ac:dyDescent="0.25">
      <c r="V3617" s="310" t="s">
        <v>403</v>
      </c>
      <c r="W3617" s="310" t="s">
        <v>306</v>
      </c>
      <c r="X3617" s="310" t="s">
        <v>8462</v>
      </c>
      <c r="Y3617" s="310" t="s">
        <v>2608</v>
      </c>
    </row>
    <row r="3618" spans="22:25" x14ac:dyDescent="0.25">
      <c r="V3618" s="310" t="s">
        <v>403</v>
      </c>
      <c r="W3618" s="310" t="s">
        <v>4999</v>
      </c>
      <c r="X3618" s="310" t="s">
        <v>8463</v>
      </c>
      <c r="Y3618" s="310" t="s">
        <v>2608</v>
      </c>
    </row>
    <row r="3619" spans="22:25" x14ac:dyDescent="0.25">
      <c r="V3619" s="310" t="s">
        <v>403</v>
      </c>
      <c r="W3619" s="310" t="s">
        <v>4421</v>
      </c>
      <c r="X3619" s="310" t="s">
        <v>8464</v>
      </c>
      <c r="Y3619" s="310" t="s">
        <v>2608</v>
      </c>
    </row>
    <row r="3620" spans="22:25" x14ac:dyDescent="0.25">
      <c r="V3620" s="310" t="s">
        <v>403</v>
      </c>
      <c r="W3620" s="310" t="s">
        <v>8465</v>
      </c>
      <c r="X3620" s="310" t="s">
        <v>5357</v>
      </c>
      <c r="Y3620" s="310" t="s">
        <v>2608</v>
      </c>
    </row>
    <row r="3621" spans="22:25" x14ac:dyDescent="0.25">
      <c r="V3621" s="310" t="s">
        <v>405</v>
      </c>
      <c r="W3621" s="310">
        <v>1</v>
      </c>
      <c r="X3621" s="310" t="s">
        <v>8466</v>
      </c>
      <c r="Y3621" s="310" t="s">
        <v>3824</v>
      </c>
    </row>
    <row r="3622" spans="22:25" x14ac:dyDescent="0.25">
      <c r="V3622" s="310" t="s">
        <v>405</v>
      </c>
      <c r="W3622" s="310">
        <v>2</v>
      </c>
      <c r="X3622" s="310" t="s">
        <v>8467</v>
      </c>
      <c r="Y3622" s="310" t="s">
        <v>3824</v>
      </c>
    </row>
    <row r="3623" spans="22:25" x14ac:dyDescent="0.25">
      <c r="V3623" s="310" t="s">
        <v>405</v>
      </c>
      <c r="W3623" s="310">
        <v>3</v>
      </c>
      <c r="X3623" s="310" t="s">
        <v>8468</v>
      </c>
      <c r="Y3623" s="310" t="s">
        <v>3824</v>
      </c>
    </row>
    <row r="3624" spans="22:25" x14ac:dyDescent="0.25">
      <c r="V3624" s="310" t="s">
        <v>405</v>
      </c>
      <c r="W3624" s="310">
        <v>4</v>
      </c>
      <c r="X3624" s="310" t="s">
        <v>8469</v>
      </c>
      <c r="Y3624" s="310" t="s">
        <v>3824</v>
      </c>
    </row>
    <row r="3625" spans="22:25" x14ac:dyDescent="0.25">
      <c r="V3625" s="310" t="s">
        <v>405</v>
      </c>
      <c r="W3625" s="310">
        <v>5</v>
      </c>
      <c r="X3625" s="310" t="s">
        <v>8470</v>
      </c>
      <c r="Y3625" s="310" t="s">
        <v>3824</v>
      </c>
    </row>
    <row r="3626" spans="22:25" x14ac:dyDescent="0.25">
      <c r="V3626" s="310" t="s">
        <v>405</v>
      </c>
      <c r="W3626" s="310">
        <v>6</v>
      </c>
      <c r="X3626" s="310" t="s">
        <v>8471</v>
      </c>
      <c r="Y3626" s="310" t="s">
        <v>3824</v>
      </c>
    </row>
    <row r="3627" spans="22:25" x14ac:dyDescent="0.25">
      <c r="V3627" s="310" t="s">
        <v>405</v>
      </c>
      <c r="W3627" s="310">
        <v>7</v>
      </c>
      <c r="X3627" s="310" t="s">
        <v>8472</v>
      </c>
      <c r="Y3627" s="310" t="s">
        <v>3824</v>
      </c>
    </row>
    <row r="3628" spans="22:25" x14ac:dyDescent="0.25">
      <c r="V3628" s="310" t="s">
        <v>405</v>
      </c>
      <c r="W3628" s="310">
        <v>8</v>
      </c>
      <c r="X3628" s="310" t="s">
        <v>8473</v>
      </c>
      <c r="Y3628" s="310" t="s">
        <v>3824</v>
      </c>
    </row>
    <row r="3629" spans="22:25" x14ac:dyDescent="0.25">
      <c r="V3629" s="310" t="s">
        <v>405</v>
      </c>
      <c r="W3629" s="310">
        <v>9</v>
      </c>
      <c r="X3629" s="310" t="s">
        <v>8474</v>
      </c>
      <c r="Y3629" s="310" t="s">
        <v>3824</v>
      </c>
    </row>
    <row r="3630" spans="22:25" x14ac:dyDescent="0.25">
      <c r="V3630" s="310" t="s">
        <v>405</v>
      </c>
      <c r="W3630" s="310">
        <v>10</v>
      </c>
      <c r="X3630" s="310" t="s">
        <v>8475</v>
      </c>
      <c r="Y3630" s="310" t="s">
        <v>3824</v>
      </c>
    </row>
    <row r="3631" spans="22:25" x14ac:dyDescent="0.25">
      <c r="V3631" s="310" t="s">
        <v>405</v>
      </c>
      <c r="W3631" s="310">
        <v>11</v>
      </c>
      <c r="X3631" s="310" t="s">
        <v>8476</v>
      </c>
      <c r="Y3631" s="310" t="s">
        <v>3824</v>
      </c>
    </row>
    <row r="3632" spans="22:25" x14ac:dyDescent="0.25">
      <c r="V3632" s="310" t="s">
        <v>405</v>
      </c>
      <c r="W3632" s="310">
        <v>12</v>
      </c>
      <c r="X3632" s="310" t="s">
        <v>8477</v>
      </c>
      <c r="Y3632" s="310" t="s">
        <v>3824</v>
      </c>
    </row>
    <row r="3633" spans="22:25" x14ac:dyDescent="0.25">
      <c r="V3633" s="310" t="s">
        <v>405</v>
      </c>
      <c r="W3633" s="310">
        <v>13</v>
      </c>
      <c r="X3633" s="310" t="s">
        <v>8478</v>
      </c>
      <c r="Y3633" s="310" t="s">
        <v>3824</v>
      </c>
    </row>
    <row r="3634" spans="22:25" x14ac:dyDescent="0.25">
      <c r="V3634" s="310" t="s">
        <v>405</v>
      </c>
      <c r="W3634" s="310">
        <v>14</v>
      </c>
      <c r="X3634" s="310" t="s">
        <v>8479</v>
      </c>
      <c r="Y3634" s="310" t="s">
        <v>3824</v>
      </c>
    </row>
    <row r="3635" spans="22:25" x14ac:dyDescent="0.25">
      <c r="V3635" s="310" t="s">
        <v>405</v>
      </c>
      <c r="W3635" s="310">
        <v>15</v>
      </c>
      <c r="X3635" s="310" t="s">
        <v>8480</v>
      </c>
      <c r="Y3635" s="310" t="s">
        <v>3824</v>
      </c>
    </row>
    <row r="3636" spans="22:25" x14ac:dyDescent="0.25">
      <c r="V3636" s="310" t="s">
        <v>405</v>
      </c>
      <c r="W3636" s="310">
        <v>16</v>
      </c>
      <c r="X3636" s="310" t="s">
        <v>8481</v>
      </c>
      <c r="Y3636" s="310" t="s">
        <v>3824</v>
      </c>
    </row>
    <row r="3637" spans="22:25" x14ac:dyDescent="0.25">
      <c r="V3637" s="310" t="s">
        <v>405</v>
      </c>
      <c r="W3637" s="310">
        <v>17</v>
      </c>
      <c r="X3637" s="310" t="s">
        <v>8482</v>
      </c>
      <c r="Y3637" s="310" t="s">
        <v>3824</v>
      </c>
    </row>
    <row r="3638" spans="22:25" x14ac:dyDescent="0.25">
      <c r="V3638" s="310" t="s">
        <v>405</v>
      </c>
      <c r="W3638" s="310">
        <v>18</v>
      </c>
      <c r="X3638" s="310" t="s">
        <v>8483</v>
      </c>
      <c r="Y3638" s="310" t="s">
        <v>3824</v>
      </c>
    </row>
    <row r="3639" spans="22:25" x14ac:dyDescent="0.25">
      <c r="V3639" s="310" t="s">
        <v>405</v>
      </c>
      <c r="W3639" s="310">
        <v>19</v>
      </c>
      <c r="X3639" s="310" t="s">
        <v>8484</v>
      </c>
      <c r="Y3639" s="310" t="s">
        <v>3824</v>
      </c>
    </row>
    <row r="3640" spans="22:25" x14ac:dyDescent="0.25">
      <c r="V3640" s="310" t="s">
        <v>405</v>
      </c>
      <c r="W3640" s="310">
        <v>20</v>
      </c>
      <c r="X3640" s="310" t="s">
        <v>8485</v>
      </c>
      <c r="Y3640" s="310" t="s">
        <v>3824</v>
      </c>
    </row>
    <row r="3641" spans="22:25" x14ac:dyDescent="0.25">
      <c r="V3641" s="310" t="s">
        <v>405</v>
      </c>
      <c r="W3641" s="310">
        <v>21</v>
      </c>
      <c r="X3641" s="310" t="s">
        <v>8486</v>
      </c>
      <c r="Y3641" s="310" t="s">
        <v>3824</v>
      </c>
    </row>
    <row r="3642" spans="22:25" x14ac:dyDescent="0.25">
      <c r="V3642" s="310" t="s">
        <v>405</v>
      </c>
      <c r="W3642" s="310">
        <v>22</v>
      </c>
      <c r="X3642" s="310" t="s">
        <v>8487</v>
      </c>
      <c r="Y3642" s="310" t="s">
        <v>3824</v>
      </c>
    </row>
    <row r="3643" spans="22:25" x14ac:dyDescent="0.25">
      <c r="V3643" s="310" t="s">
        <v>405</v>
      </c>
      <c r="W3643" s="310">
        <v>23</v>
      </c>
      <c r="X3643" s="310" t="s">
        <v>8488</v>
      </c>
      <c r="Y3643" s="310" t="s">
        <v>3824</v>
      </c>
    </row>
    <row r="3644" spans="22:25" x14ac:dyDescent="0.25">
      <c r="V3644" s="310" t="s">
        <v>405</v>
      </c>
      <c r="W3644" s="310">
        <v>24</v>
      </c>
      <c r="X3644" s="310" t="s">
        <v>8489</v>
      </c>
      <c r="Y3644" s="310" t="s">
        <v>3824</v>
      </c>
    </row>
    <row r="3645" spans="22:25" x14ac:dyDescent="0.25">
      <c r="V3645" s="310" t="s">
        <v>405</v>
      </c>
      <c r="W3645" s="310">
        <v>25</v>
      </c>
      <c r="X3645" s="310" t="s">
        <v>8490</v>
      </c>
      <c r="Y3645" s="310" t="s">
        <v>3824</v>
      </c>
    </row>
    <row r="3646" spans="22:25" x14ac:dyDescent="0.25">
      <c r="V3646" s="310" t="s">
        <v>407</v>
      </c>
      <c r="W3646" s="310" t="s">
        <v>4930</v>
      </c>
      <c r="X3646" s="310" t="s">
        <v>8491</v>
      </c>
      <c r="Y3646" s="310" t="s">
        <v>521</v>
      </c>
    </row>
    <row r="3647" spans="22:25" x14ac:dyDescent="0.25">
      <c r="V3647" s="310" t="s">
        <v>407</v>
      </c>
      <c r="W3647" s="310" t="s">
        <v>97</v>
      </c>
      <c r="X3647" s="310" t="s">
        <v>8492</v>
      </c>
      <c r="Y3647" s="310" t="s">
        <v>521</v>
      </c>
    </row>
    <row r="3648" spans="22:25" x14ac:dyDescent="0.25">
      <c r="V3648" s="310" t="s">
        <v>407</v>
      </c>
      <c r="W3648" s="310" t="s">
        <v>4826</v>
      </c>
      <c r="X3648" s="310" t="s">
        <v>8493</v>
      </c>
      <c r="Y3648" s="310" t="s">
        <v>521</v>
      </c>
    </row>
    <row r="3649" spans="22:25" x14ac:dyDescent="0.25">
      <c r="V3649" s="310" t="s">
        <v>407</v>
      </c>
      <c r="W3649" s="310" t="s">
        <v>8124</v>
      </c>
      <c r="X3649" s="310" t="s">
        <v>8494</v>
      </c>
      <c r="Y3649" s="310" t="s">
        <v>521</v>
      </c>
    </row>
    <row r="3650" spans="22:25" x14ac:dyDescent="0.25">
      <c r="V3650" s="310" t="s">
        <v>407</v>
      </c>
      <c r="W3650" s="310" t="s">
        <v>8495</v>
      </c>
      <c r="X3650" s="310" t="s">
        <v>8496</v>
      </c>
      <c r="Y3650" s="310" t="s">
        <v>521</v>
      </c>
    </row>
    <row r="3651" spans="22:25" x14ac:dyDescent="0.25">
      <c r="V3651" s="310" t="s">
        <v>407</v>
      </c>
      <c r="W3651" s="310" t="s">
        <v>102</v>
      </c>
      <c r="X3651" s="310" t="s">
        <v>8497</v>
      </c>
      <c r="Y3651" s="310" t="s">
        <v>521</v>
      </c>
    </row>
    <row r="3652" spans="22:25" x14ac:dyDescent="0.25">
      <c r="V3652" s="310" t="s">
        <v>407</v>
      </c>
      <c r="W3652" s="310" t="s">
        <v>6813</v>
      </c>
      <c r="X3652" s="310" t="s">
        <v>8498</v>
      </c>
      <c r="Y3652" s="310" t="s">
        <v>3255</v>
      </c>
    </row>
    <row r="3653" spans="22:25" x14ac:dyDescent="0.25">
      <c r="V3653" s="310" t="s">
        <v>407</v>
      </c>
      <c r="W3653" s="310" t="s">
        <v>5220</v>
      </c>
      <c r="X3653" s="310" t="s">
        <v>8499</v>
      </c>
      <c r="Y3653" s="310" t="s">
        <v>521</v>
      </c>
    </row>
    <row r="3654" spans="22:25" x14ac:dyDescent="0.25">
      <c r="V3654" s="310" t="s">
        <v>407</v>
      </c>
      <c r="W3654" s="310" t="s">
        <v>4739</v>
      </c>
      <c r="X3654" s="310" t="s">
        <v>8500</v>
      </c>
      <c r="Y3654" s="310" t="s">
        <v>521</v>
      </c>
    </row>
    <row r="3655" spans="22:25" x14ac:dyDescent="0.25">
      <c r="V3655" s="310" t="s">
        <v>407</v>
      </c>
      <c r="W3655" s="310" t="s">
        <v>52</v>
      </c>
      <c r="X3655" s="310" t="s">
        <v>8501</v>
      </c>
      <c r="Y3655" s="310" t="s">
        <v>521</v>
      </c>
    </row>
    <row r="3656" spans="22:25" x14ac:dyDescent="0.25">
      <c r="V3656" s="310" t="s">
        <v>407</v>
      </c>
      <c r="W3656" s="310" t="s">
        <v>257</v>
      </c>
      <c r="X3656" s="310" t="s">
        <v>8502</v>
      </c>
      <c r="Y3656" s="310" t="s">
        <v>521</v>
      </c>
    </row>
    <row r="3657" spans="22:25" x14ac:dyDescent="0.25">
      <c r="V3657" s="310" t="s">
        <v>407</v>
      </c>
      <c r="W3657" s="310" t="s">
        <v>560</v>
      </c>
      <c r="X3657" s="310" t="s">
        <v>8503</v>
      </c>
      <c r="Y3657" s="310" t="s">
        <v>521</v>
      </c>
    </row>
    <row r="3658" spans="22:25" x14ac:dyDescent="0.25">
      <c r="V3658" s="310" t="s">
        <v>407</v>
      </c>
      <c r="W3658" s="310" t="s">
        <v>4723</v>
      </c>
      <c r="X3658" s="310" t="s">
        <v>8504</v>
      </c>
      <c r="Y3658" s="310" t="s">
        <v>521</v>
      </c>
    </row>
    <row r="3659" spans="22:25" x14ac:dyDescent="0.25">
      <c r="V3659" s="310" t="s">
        <v>407</v>
      </c>
      <c r="W3659" s="310" t="s">
        <v>350</v>
      </c>
      <c r="X3659" s="310" t="s">
        <v>4282</v>
      </c>
      <c r="Y3659" s="310" t="s">
        <v>521</v>
      </c>
    </row>
    <row r="3660" spans="22:25" x14ac:dyDescent="0.25">
      <c r="V3660" s="310" t="s">
        <v>407</v>
      </c>
      <c r="W3660" s="310" t="s">
        <v>354</v>
      </c>
      <c r="X3660" s="310" t="s">
        <v>8505</v>
      </c>
      <c r="Y3660" s="310" t="s">
        <v>521</v>
      </c>
    </row>
    <row r="3661" spans="22:25" x14ac:dyDescent="0.25">
      <c r="V3661" s="310" t="s">
        <v>407</v>
      </c>
      <c r="W3661" s="310" t="s">
        <v>4694</v>
      </c>
      <c r="X3661" s="310" t="s">
        <v>8506</v>
      </c>
      <c r="Y3661" s="310" t="s">
        <v>521</v>
      </c>
    </row>
    <row r="3662" spans="22:25" x14ac:dyDescent="0.25">
      <c r="V3662" s="310" t="s">
        <v>407</v>
      </c>
      <c r="W3662" s="310" t="s">
        <v>395</v>
      </c>
      <c r="X3662" s="310" t="s">
        <v>5209</v>
      </c>
      <c r="Y3662" s="310" t="s">
        <v>521</v>
      </c>
    </row>
    <row r="3663" spans="22:25" x14ac:dyDescent="0.25">
      <c r="V3663" s="310" t="s">
        <v>407</v>
      </c>
      <c r="W3663" s="310" t="s">
        <v>415</v>
      </c>
      <c r="X3663" s="310" t="s">
        <v>8507</v>
      </c>
      <c r="Y3663" s="310" t="s">
        <v>521</v>
      </c>
    </row>
    <row r="3664" spans="22:25" x14ac:dyDescent="0.25">
      <c r="V3664" s="310" t="s">
        <v>409</v>
      </c>
      <c r="W3664" s="310" t="s">
        <v>4717</v>
      </c>
      <c r="X3664" s="310" t="s">
        <v>8508</v>
      </c>
      <c r="Y3664" s="310" t="s">
        <v>2849</v>
      </c>
    </row>
    <row r="3665" spans="22:25" x14ac:dyDescent="0.25">
      <c r="V3665" s="310" t="s">
        <v>409</v>
      </c>
      <c r="W3665" s="310" t="s">
        <v>4480</v>
      </c>
      <c r="X3665" s="310" t="s">
        <v>8509</v>
      </c>
      <c r="Y3665" s="310" t="s">
        <v>2849</v>
      </c>
    </row>
    <row r="3666" spans="22:25" x14ac:dyDescent="0.25">
      <c r="V3666" s="310" t="s">
        <v>409</v>
      </c>
      <c r="W3666" s="310" t="s">
        <v>33</v>
      </c>
      <c r="X3666" s="310" t="s">
        <v>8510</v>
      </c>
      <c r="Y3666" s="310" t="s">
        <v>2849</v>
      </c>
    </row>
    <row r="3667" spans="22:25" x14ac:dyDescent="0.25">
      <c r="V3667" s="310" t="s">
        <v>409</v>
      </c>
      <c r="W3667" s="310" t="s">
        <v>2269</v>
      </c>
      <c r="X3667" s="310" t="s">
        <v>8511</v>
      </c>
      <c r="Y3667" s="310" t="s">
        <v>2849</v>
      </c>
    </row>
    <row r="3668" spans="22:25" x14ac:dyDescent="0.25">
      <c r="V3668" s="310" t="s">
        <v>409</v>
      </c>
      <c r="W3668" s="310" t="s">
        <v>2270</v>
      </c>
      <c r="X3668" s="310" t="s">
        <v>8512</v>
      </c>
      <c r="Y3668" s="310" t="s">
        <v>2849</v>
      </c>
    </row>
    <row r="3669" spans="22:25" x14ac:dyDescent="0.25">
      <c r="V3669" s="310" t="s">
        <v>409</v>
      </c>
      <c r="W3669" s="310" t="s">
        <v>2271</v>
      </c>
      <c r="X3669" s="310" t="s">
        <v>8513</v>
      </c>
      <c r="Y3669" s="310" t="s">
        <v>2849</v>
      </c>
    </row>
    <row r="3670" spans="22:25" x14ac:dyDescent="0.25">
      <c r="V3670" s="310" t="s">
        <v>409</v>
      </c>
      <c r="W3670" s="310" t="s">
        <v>2272</v>
      </c>
      <c r="X3670" s="310" t="s">
        <v>8514</v>
      </c>
      <c r="Y3670" s="310" t="s">
        <v>2849</v>
      </c>
    </row>
    <row r="3671" spans="22:25" x14ac:dyDescent="0.25">
      <c r="V3671" s="310" t="s">
        <v>409</v>
      </c>
      <c r="W3671" s="310" t="s">
        <v>2273</v>
      </c>
      <c r="X3671" s="310" t="s">
        <v>8515</v>
      </c>
      <c r="Y3671" s="310" t="s">
        <v>2849</v>
      </c>
    </row>
    <row r="3672" spans="22:25" x14ac:dyDescent="0.25">
      <c r="V3672" s="310" t="s">
        <v>409</v>
      </c>
      <c r="W3672" s="310" t="s">
        <v>3138</v>
      </c>
      <c r="X3672" s="310" t="s">
        <v>8516</v>
      </c>
      <c r="Y3672" s="310" t="s">
        <v>2849</v>
      </c>
    </row>
    <row r="3673" spans="22:25" x14ac:dyDescent="0.25">
      <c r="V3673" s="310" t="s">
        <v>409</v>
      </c>
      <c r="W3673" s="310" t="s">
        <v>5172</v>
      </c>
      <c r="X3673" s="310" t="s">
        <v>8517</v>
      </c>
      <c r="Y3673" s="310" t="s">
        <v>2849</v>
      </c>
    </row>
    <row r="3674" spans="22:25" x14ac:dyDescent="0.25">
      <c r="V3674" s="310" t="s">
        <v>409</v>
      </c>
      <c r="W3674" s="310" t="s">
        <v>3152</v>
      </c>
      <c r="X3674" s="310" t="s">
        <v>8518</v>
      </c>
      <c r="Y3674" s="310" t="s">
        <v>2849</v>
      </c>
    </row>
    <row r="3675" spans="22:25" x14ac:dyDescent="0.25">
      <c r="V3675" s="310" t="s">
        <v>409</v>
      </c>
      <c r="W3675" s="310" t="s">
        <v>3167</v>
      </c>
      <c r="X3675" s="310" t="s">
        <v>8519</v>
      </c>
      <c r="Y3675" s="310" t="s">
        <v>2849</v>
      </c>
    </row>
    <row r="3676" spans="22:25" x14ac:dyDescent="0.25">
      <c r="V3676" s="310" t="s">
        <v>409</v>
      </c>
      <c r="W3676" s="310" t="s">
        <v>3174</v>
      </c>
      <c r="X3676" s="310" t="s">
        <v>8520</v>
      </c>
      <c r="Y3676" s="310" t="s">
        <v>2849</v>
      </c>
    </row>
    <row r="3677" spans="22:25" x14ac:dyDescent="0.25">
      <c r="V3677" s="310" t="s">
        <v>409</v>
      </c>
      <c r="W3677" s="310" t="s">
        <v>4451</v>
      </c>
      <c r="X3677" s="310" t="s">
        <v>8521</v>
      </c>
      <c r="Y3677" s="310" t="s">
        <v>2849</v>
      </c>
    </row>
    <row r="3678" spans="22:25" x14ac:dyDescent="0.25">
      <c r="V3678" s="310" t="s">
        <v>409</v>
      </c>
      <c r="W3678" s="310" t="s">
        <v>3201</v>
      </c>
      <c r="X3678" s="310" t="s">
        <v>8522</v>
      </c>
      <c r="Y3678" s="310" t="s">
        <v>2849</v>
      </c>
    </row>
    <row r="3679" spans="22:25" x14ac:dyDescent="0.25">
      <c r="V3679" s="310" t="s">
        <v>409</v>
      </c>
      <c r="W3679" s="310" t="s">
        <v>3208</v>
      </c>
      <c r="X3679" s="310" t="s">
        <v>8523</v>
      </c>
      <c r="Y3679" s="310" t="s">
        <v>2849</v>
      </c>
    </row>
    <row r="3680" spans="22:25" x14ac:dyDescent="0.25">
      <c r="V3680" s="310" t="s">
        <v>409</v>
      </c>
      <c r="W3680" s="310" t="s">
        <v>3215</v>
      </c>
      <c r="X3680" s="310" t="s">
        <v>8524</v>
      </c>
      <c r="Y3680" s="310" t="s">
        <v>2849</v>
      </c>
    </row>
    <row r="3681" spans="22:25" x14ac:dyDescent="0.25">
      <c r="V3681" s="310" t="s">
        <v>409</v>
      </c>
      <c r="W3681" s="310" t="s">
        <v>3226</v>
      </c>
      <c r="X3681" s="310" t="s">
        <v>8525</v>
      </c>
      <c r="Y3681" s="310" t="s">
        <v>2849</v>
      </c>
    </row>
    <row r="3682" spans="22:25" x14ac:dyDescent="0.25">
      <c r="V3682" s="310" t="s">
        <v>409</v>
      </c>
      <c r="W3682" s="310" t="s">
        <v>3233</v>
      </c>
      <c r="X3682" s="310" t="s">
        <v>8526</v>
      </c>
      <c r="Y3682" s="310" t="s">
        <v>2849</v>
      </c>
    </row>
    <row r="3683" spans="22:25" x14ac:dyDescent="0.25">
      <c r="V3683" s="310" t="s">
        <v>409</v>
      </c>
      <c r="W3683" s="310" t="s">
        <v>3240</v>
      </c>
      <c r="X3683" s="310" t="s">
        <v>8527</v>
      </c>
      <c r="Y3683" s="310" t="s">
        <v>2849</v>
      </c>
    </row>
    <row r="3684" spans="22:25" x14ac:dyDescent="0.25">
      <c r="V3684" s="310" t="s">
        <v>409</v>
      </c>
      <c r="W3684" s="310" t="s">
        <v>3246</v>
      </c>
      <c r="X3684" s="310" t="s">
        <v>8528</v>
      </c>
      <c r="Y3684" s="310" t="s">
        <v>2849</v>
      </c>
    </row>
    <row r="3685" spans="22:25" x14ac:dyDescent="0.25">
      <c r="V3685" s="310" t="s">
        <v>411</v>
      </c>
      <c r="W3685" s="310">
        <v>1</v>
      </c>
      <c r="X3685" s="310" t="s">
        <v>8529</v>
      </c>
      <c r="Y3685" s="310" t="s">
        <v>3824</v>
      </c>
    </row>
    <row r="3686" spans="22:25" x14ac:dyDescent="0.25">
      <c r="V3686" s="310" t="s">
        <v>411</v>
      </c>
      <c r="W3686" s="310">
        <v>2</v>
      </c>
      <c r="X3686" s="310" t="s">
        <v>4693</v>
      </c>
      <c r="Y3686" s="310" t="s">
        <v>3824</v>
      </c>
    </row>
    <row r="3687" spans="22:25" x14ac:dyDescent="0.25">
      <c r="V3687" s="310" t="s">
        <v>411</v>
      </c>
      <c r="W3687" s="310">
        <v>3</v>
      </c>
      <c r="X3687" s="310" t="s">
        <v>4695</v>
      </c>
      <c r="Y3687" s="310" t="s">
        <v>3824</v>
      </c>
    </row>
    <row r="3688" spans="22:25" x14ac:dyDescent="0.25">
      <c r="V3688" s="310" t="s">
        <v>411</v>
      </c>
      <c r="W3688" s="310">
        <v>4</v>
      </c>
      <c r="X3688" s="310" t="s">
        <v>4696</v>
      </c>
      <c r="Y3688" s="310" t="s">
        <v>3824</v>
      </c>
    </row>
    <row r="3689" spans="22:25" x14ac:dyDescent="0.25">
      <c r="V3689" s="310" t="s">
        <v>411</v>
      </c>
      <c r="W3689" s="310">
        <v>5</v>
      </c>
      <c r="X3689" s="310" t="s">
        <v>8530</v>
      </c>
      <c r="Y3689" s="310" t="s">
        <v>3824</v>
      </c>
    </row>
    <row r="3690" spans="22:25" x14ac:dyDescent="0.25">
      <c r="V3690" s="310" t="s">
        <v>413</v>
      </c>
      <c r="W3690" s="310" t="s">
        <v>4480</v>
      </c>
      <c r="X3690" s="310" t="s">
        <v>8531</v>
      </c>
      <c r="Y3690" s="310" t="s">
        <v>8532</v>
      </c>
    </row>
    <row r="3691" spans="22:25" x14ac:dyDescent="0.25">
      <c r="V3691" s="310" t="s">
        <v>413</v>
      </c>
      <c r="W3691" s="310" t="s">
        <v>8533</v>
      </c>
      <c r="X3691" s="310" t="s">
        <v>8534</v>
      </c>
      <c r="Y3691" s="310" t="s">
        <v>8532</v>
      </c>
    </row>
    <row r="3692" spans="22:25" x14ac:dyDescent="0.25">
      <c r="V3692" s="310" t="s">
        <v>413</v>
      </c>
      <c r="W3692" s="310" t="s">
        <v>4857</v>
      </c>
      <c r="X3692" s="310" t="s">
        <v>8535</v>
      </c>
      <c r="Y3692" s="310" t="s">
        <v>8532</v>
      </c>
    </row>
    <row r="3693" spans="22:25" x14ac:dyDescent="0.25">
      <c r="V3693" s="310" t="s">
        <v>415</v>
      </c>
      <c r="W3693" s="310">
        <v>1</v>
      </c>
      <c r="X3693" s="310" t="s">
        <v>8536</v>
      </c>
      <c r="Y3693" s="310" t="s">
        <v>4754</v>
      </c>
    </row>
    <row r="3694" spans="22:25" x14ac:dyDescent="0.25">
      <c r="V3694" s="310" t="s">
        <v>415</v>
      </c>
      <c r="W3694" s="310">
        <v>2</v>
      </c>
      <c r="X3694" s="310" t="s">
        <v>8537</v>
      </c>
      <c r="Y3694" s="310" t="s">
        <v>4754</v>
      </c>
    </row>
    <row r="3695" spans="22:25" x14ac:dyDescent="0.25">
      <c r="V3695" s="310" t="s">
        <v>415</v>
      </c>
      <c r="W3695" s="310">
        <v>3</v>
      </c>
      <c r="X3695" s="310" t="s">
        <v>8538</v>
      </c>
      <c r="Y3695" s="310" t="s">
        <v>4754</v>
      </c>
    </row>
    <row r="3696" spans="22:25" x14ac:dyDescent="0.25">
      <c r="V3696" s="310" t="s">
        <v>415</v>
      </c>
      <c r="W3696" s="310">
        <v>4</v>
      </c>
      <c r="X3696" s="310" t="s">
        <v>8539</v>
      </c>
      <c r="Y3696" s="310" t="s">
        <v>4754</v>
      </c>
    </row>
    <row r="3697" spans="22:25" x14ac:dyDescent="0.25">
      <c r="V3697" s="310" t="s">
        <v>415</v>
      </c>
      <c r="W3697" s="310">
        <v>5</v>
      </c>
      <c r="X3697" s="310" t="s">
        <v>8540</v>
      </c>
      <c r="Y3697" s="310" t="s">
        <v>4754</v>
      </c>
    </row>
    <row r="3698" spans="22:25" x14ac:dyDescent="0.25">
      <c r="V3698" s="310" t="s">
        <v>415</v>
      </c>
      <c r="W3698" s="310">
        <v>6</v>
      </c>
      <c r="X3698" s="310" t="s">
        <v>8541</v>
      </c>
      <c r="Y3698" s="310" t="s">
        <v>4754</v>
      </c>
    </row>
    <row r="3699" spans="22:25" x14ac:dyDescent="0.25">
      <c r="V3699" s="310" t="s">
        <v>415</v>
      </c>
      <c r="W3699" s="310">
        <v>7</v>
      </c>
      <c r="X3699" s="310" t="s">
        <v>8542</v>
      </c>
      <c r="Y3699" s="310" t="s">
        <v>4754</v>
      </c>
    </row>
    <row r="3700" spans="22:25" x14ac:dyDescent="0.25">
      <c r="V3700" s="310" t="s">
        <v>415</v>
      </c>
      <c r="W3700" s="310">
        <v>8</v>
      </c>
      <c r="X3700" s="310" t="s">
        <v>8543</v>
      </c>
      <c r="Y3700" s="310" t="s">
        <v>4754</v>
      </c>
    </row>
    <row r="3701" spans="22:25" x14ac:dyDescent="0.25">
      <c r="V3701" s="310" t="s">
        <v>415</v>
      </c>
      <c r="W3701" s="310">
        <v>9</v>
      </c>
      <c r="X3701" s="310" t="s">
        <v>8544</v>
      </c>
      <c r="Y3701" s="310" t="s">
        <v>4754</v>
      </c>
    </row>
    <row r="3702" spans="22:25" x14ac:dyDescent="0.25">
      <c r="V3702" s="310" t="s">
        <v>415</v>
      </c>
      <c r="W3702" s="310">
        <v>10</v>
      </c>
      <c r="X3702" s="310" t="s">
        <v>8545</v>
      </c>
      <c r="Y3702" s="310" t="s">
        <v>4754</v>
      </c>
    </row>
    <row r="3703" spans="22:25" x14ac:dyDescent="0.25">
      <c r="V3703" s="310" t="s">
        <v>415</v>
      </c>
      <c r="W3703" s="310">
        <v>11</v>
      </c>
      <c r="X3703" s="310" t="s">
        <v>8546</v>
      </c>
      <c r="Y3703" s="310" t="s">
        <v>4754</v>
      </c>
    </row>
    <row r="3704" spans="22:25" x14ac:dyDescent="0.25">
      <c r="V3704" s="310" t="s">
        <v>415</v>
      </c>
      <c r="W3704" s="310">
        <v>12</v>
      </c>
      <c r="X3704" s="310" t="s">
        <v>8547</v>
      </c>
      <c r="Y3704" s="310" t="s">
        <v>4754</v>
      </c>
    </row>
    <row r="3705" spans="22:25" x14ac:dyDescent="0.25">
      <c r="V3705" s="310" t="s">
        <v>415</v>
      </c>
      <c r="W3705" s="310">
        <v>13</v>
      </c>
      <c r="X3705" s="310" t="s">
        <v>8548</v>
      </c>
      <c r="Y3705" s="310" t="s">
        <v>4754</v>
      </c>
    </row>
    <row r="3706" spans="22:25" x14ac:dyDescent="0.25">
      <c r="V3706" s="310" t="s">
        <v>415</v>
      </c>
      <c r="W3706" s="310">
        <v>14</v>
      </c>
      <c r="X3706" s="310" t="s">
        <v>8549</v>
      </c>
      <c r="Y3706" s="310" t="s">
        <v>4754</v>
      </c>
    </row>
    <row r="3707" spans="22:25" x14ac:dyDescent="0.25">
      <c r="V3707" s="310" t="s">
        <v>415</v>
      </c>
      <c r="W3707" s="310">
        <v>15</v>
      </c>
      <c r="X3707" s="310" t="s">
        <v>8550</v>
      </c>
      <c r="Y3707" s="310" t="s">
        <v>4754</v>
      </c>
    </row>
    <row r="3708" spans="22:25" x14ac:dyDescent="0.25">
      <c r="V3708" s="310" t="s">
        <v>415</v>
      </c>
      <c r="W3708" s="310">
        <v>16</v>
      </c>
      <c r="X3708" s="310" t="s">
        <v>8551</v>
      </c>
      <c r="Y3708" s="310" t="s">
        <v>4754</v>
      </c>
    </row>
    <row r="3709" spans="22:25" x14ac:dyDescent="0.25">
      <c r="V3709" s="310" t="s">
        <v>415</v>
      </c>
      <c r="W3709" s="310">
        <v>17</v>
      </c>
      <c r="X3709" s="310" t="s">
        <v>8552</v>
      </c>
      <c r="Y3709" s="310" t="s">
        <v>4754</v>
      </c>
    </row>
    <row r="3710" spans="22:25" x14ac:dyDescent="0.25">
      <c r="V3710" s="310" t="s">
        <v>415</v>
      </c>
      <c r="W3710" s="310">
        <v>18</v>
      </c>
      <c r="X3710" s="310" t="s">
        <v>8553</v>
      </c>
      <c r="Y3710" s="310" t="s">
        <v>4754</v>
      </c>
    </row>
    <row r="3711" spans="22:25" x14ac:dyDescent="0.25">
      <c r="V3711" s="310" t="s">
        <v>415</v>
      </c>
      <c r="W3711" s="310">
        <v>19</v>
      </c>
      <c r="X3711" s="310" t="s">
        <v>8554</v>
      </c>
      <c r="Y3711" s="310" t="s">
        <v>4754</v>
      </c>
    </row>
    <row r="3712" spans="22:25" x14ac:dyDescent="0.25">
      <c r="V3712" s="310" t="s">
        <v>415</v>
      </c>
      <c r="W3712" s="310">
        <v>20</v>
      </c>
      <c r="X3712" s="310" t="s">
        <v>8555</v>
      </c>
      <c r="Y3712" s="310" t="s">
        <v>4754</v>
      </c>
    </row>
    <row r="3713" spans="22:25" x14ac:dyDescent="0.25">
      <c r="V3713" s="310" t="s">
        <v>415</v>
      </c>
      <c r="W3713" s="310">
        <v>21</v>
      </c>
      <c r="X3713" s="310" t="s">
        <v>8556</v>
      </c>
      <c r="Y3713" s="310" t="s">
        <v>4754</v>
      </c>
    </row>
    <row r="3714" spans="22:25" x14ac:dyDescent="0.25">
      <c r="V3714" s="310" t="s">
        <v>415</v>
      </c>
      <c r="W3714" s="310">
        <v>22</v>
      </c>
      <c r="X3714" s="310" t="s">
        <v>8557</v>
      </c>
      <c r="Y3714" s="310" t="s">
        <v>4754</v>
      </c>
    </row>
    <row r="3715" spans="22:25" x14ac:dyDescent="0.25">
      <c r="V3715" s="310" t="s">
        <v>415</v>
      </c>
      <c r="W3715" s="310">
        <v>23</v>
      </c>
      <c r="X3715" s="310" t="s">
        <v>8558</v>
      </c>
      <c r="Y3715" s="310" t="s">
        <v>4754</v>
      </c>
    </row>
    <row r="3716" spans="22:25" x14ac:dyDescent="0.25">
      <c r="V3716" s="310" t="s">
        <v>415</v>
      </c>
      <c r="W3716" s="310">
        <v>24</v>
      </c>
      <c r="X3716" s="310" t="s">
        <v>8559</v>
      </c>
      <c r="Y3716" s="310" t="s">
        <v>4754</v>
      </c>
    </row>
    <row r="3717" spans="22:25" x14ac:dyDescent="0.25">
      <c r="V3717" s="310" t="s">
        <v>415</v>
      </c>
      <c r="W3717" s="310">
        <v>25</v>
      </c>
      <c r="X3717" s="310" t="s">
        <v>8560</v>
      </c>
      <c r="Y3717" s="310" t="s">
        <v>4754</v>
      </c>
    </row>
    <row r="3718" spans="22:25" x14ac:dyDescent="0.25">
      <c r="V3718" s="310" t="s">
        <v>415</v>
      </c>
      <c r="W3718" s="310">
        <v>26</v>
      </c>
      <c r="X3718" s="310" t="s">
        <v>8561</v>
      </c>
      <c r="Y3718" s="310" t="s">
        <v>4754</v>
      </c>
    </row>
    <row r="3719" spans="22:25" x14ac:dyDescent="0.25">
      <c r="V3719" s="310" t="s">
        <v>415</v>
      </c>
      <c r="W3719" s="310">
        <v>27</v>
      </c>
      <c r="X3719" s="310" t="s">
        <v>8562</v>
      </c>
      <c r="Y3719" s="310" t="s">
        <v>4754</v>
      </c>
    </row>
    <row r="3720" spans="22:25" x14ac:dyDescent="0.25">
      <c r="V3720" s="310" t="s">
        <v>415</v>
      </c>
      <c r="W3720" s="310">
        <v>28</v>
      </c>
      <c r="X3720" s="310" t="s">
        <v>8563</v>
      </c>
      <c r="Y3720" s="310" t="s">
        <v>4754</v>
      </c>
    </row>
    <row r="3721" spans="22:25" x14ac:dyDescent="0.25">
      <c r="V3721" s="310" t="s">
        <v>415</v>
      </c>
      <c r="W3721" s="310">
        <v>29</v>
      </c>
      <c r="X3721" s="310" t="s">
        <v>8564</v>
      </c>
      <c r="Y3721" s="310" t="s">
        <v>4754</v>
      </c>
    </row>
    <row r="3722" spans="22:25" x14ac:dyDescent="0.25">
      <c r="V3722" s="310" t="s">
        <v>415</v>
      </c>
      <c r="W3722" s="310">
        <v>30</v>
      </c>
      <c r="X3722" s="310" t="s">
        <v>8565</v>
      </c>
      <c r="Y3722" s="310" t="s">
        <v>4754</v>
      </c>
    </row>
    <row r="3723" spans="22:25" x14ac:dyDescent="0.25">
      <c r="V3723" s="310" t="s">
        <v>415</v>
      </c>
      <c r="W3723" s="310">
        <v>31</v>
      </c>
      <c r="X3723" s="310" t="s">
        <v>8566</v>
      </c>
      <c r="Y3723" s="310" t="s">
        <v>4754</v>
      </c>
    </row>
    <row r="3724" spans="22:25" x14ac:dyDescent="0.25">
      <c r="V3724" s="310" t="s">
        <v>415</v>
      </c>
      <c r="W3724" s="310">
        <v>32</v>
      </c>
      <c r="X3724" s="310" t="s">
        <v>8567</v>
      </c>
      <c r="Y3724" s="310" t="s">
        <v>4754</v>
      </c>
    </row>
    <row r="3725" spans="22:25" x14ac:dyDescent="0.25">
      <c r="V3725" s="310" t="s">
        <v>415</v>
      </c>
      <c r="W3725" s="310">
        <v>33</v>
      </c>
      <c r="X3725" s="310" t="s">
        <v>8568</v>
      </c>
      <c r="Y3725" s="310" t="s">
        <v>4754</v>
      </c>
    </row>
    <row r="3726" spans="22:25" x14ac:dyDescent="0.25">
      <c r="V3726" s="310" t="s">
        <v>415</v>
      </c>
      <c r="W3726" s="310">
        <v>34</v>
      </c>
      <c r="X3726" s="310" t="s">
        <v>8569</v>
      </c>
      <c r="Y3726" s="310" t="s">
        <v>4754</v>
      </c>
    </row>
    <row r="3727" spans="22:25" x14ac:dyDescent="0.25">
      <c r="V3727" s="310" t="s">
        <v>415</v>
      </c>
      <c r="W3727" s="310">
        <v>35</v>
      </c>
      <c r="X3727" s="310" t="s">
        <v>8570</v>
      </c>
      <c r="Y3727" s="310" t="s">
        <v>4754</v>
      </c>
    </row>
    <row r="3728" spans="22:25" x14ac:dyDescent="0.25">
      <c r="V3728" s="310" t="s">
        <v>415</v>
      </c>
      <c r="W3728" s="310">
        <v>36</v>
      </c>
      <c r="X3728" s="310" t="s">
        <v>8571</v>
      </c>
      <c r="Y3728" s="310" t="s">
        <v>4754</v>
      </c>
    </row>
    <row r="3729" spans="22:25" x14ac:dyDescent="0.25">
      <c r="V3729" s="310" t="s">
        <v>415</v>
      </c>
      <c r="W3729" s="310">
        <v>37</v>
      </c>
      <c r="X3729" s="310" t="s">
        <v>8572</v>
      </c>
      <c r="Y3729" s="310" t="s">
        <v>4754</v>
      </c>
    </row>
    <row r="3730" spans="22:25" x14ac:dyDescent="0.25">
      <c r="V3730" s="310" t="s">
        <v>415</v>
      </c>
      <c r="W3730" s="310">
        <v>38</v>
      </c>
      <c r="X3730" s="310" t="s">
        <v>8573</v>
      </c>
      <c r="Y3730" s="310" t="s">
        <v>4754</v>
      </c>
    </row>
    <row r="3731" spans="22:25" x14ac:dyDescent="0.25">
      <c r="V3731" s="310" t="s">
        <v>415</v>
      </c>
      <c r="W3731" s="310">
        <v>39</v>
      </c>
      <c r="X3731" s="310" t="s">
        <v>8574</v>
      </c>
      <c r="Y3731" s="310" t="s">
        <v>4754</v>
      </c>
    </row>
    <row r="3732" spans="22:25" x14ac:dyDescent="0.25">
      <c r="V3732" s="310" t="s">
        <v>415</v>
      </c>
      <c r="W3732" s="310">
        <v>40</v>
      </c>
      <c r="X3732" s="310" t="s">
        <v>8575</v>
      </c>
      <c r="Y3732" s="310" t="s">
        <v>4754</v>
      </c>
    </row>
    <row r="3733" spans="22:25" x14ac:dyDescent="0.25">
      <c r="V3733" s="310" t="s">
        <v>415</v>
      </c>
      <c r="W3733" s="310">
        <v>41</v>
      </c>
      <c r="X3733" s="310" t="s">
        <v>8576</v>
      </c>
      <c r="Y3733" s="310" t="s">
        <v>4754</v>
      </c>
    </row>
    <row r="3734" spans="22:25" x14ac:dyDescent="0.25">
      <c r="V3734" s="310" t="s">
        <v>415</v>
      </c>
      <c r="W3734" s="310">
        <v>42</v>
      </c>
      <c r="X3734" s="310" t="s">
        <v>8577</v>
      </c>
      <c r="Y3734" s="310" t="s">
        <v>4754</v>
      </c>
    </row>
    <row r="3735" spans="22:25" x14ac:dyDescent="0.25">
      <c r="V3735" s="310" t="s">
        <v>415</v>
      </c>
      <c r="W3735" s="310">
        <v>43</v>
      </c>
      <c r="X3735" s="310" t="s">
        <v>8578</v>
      </c>
      <c r="Y3735" s="310" t="s">
        <v>4754</v>
      </c>
    </row>
    <row r="3736" spans="22:25" x14ac:dyDescent="0.25">
      <c r="V3736" s="310" t="s">
        <v>415</v>
      </c>
      <c r="W3736" s="310">
        <v>44</v>
      </c>
      <c r="X3736" s="310" t="s">
        <v>8579</v>
      </c>
      <c r="Y3736" s="310" t="s">
        <v>4754</v>
      </c>
    </row>
    <row r="3737" spans="22:25" x14ac:dyDescent="0.25">
      <c r="V3737" s="310" t="s">
        <v>415</v>
      </c>
      <c r="W3737" s="310">
        <v>45</v>
      </c>
      <c r="X3737" s="310" t="s">
        <v>8580</v>
      </c>
      <c r="Y3737" s="310" t="s">
        <v>4754</v>
      </c>
    </row>
    <row r="3738" spans="22:25" x14ac:dyDescent="0.25">
      <c r="V3738" s="310" t="s">
        <v>415</v>
      </c>
      <c r="W3738" s="310">
        <v>46</v>
      </c>
      <c r="X3738" s="310" t="s">
        <v>8581</v>
      </c>
      <c r="Y3738" s="310" t="s">
        <v>4754</v>
      </c>
    </row>
    <row r="3739" spans="22:25" x14ac:dyDescent="0.25">
      <c r="V3739" s="310" t="s">
        <v>415</v>
      </c>
      <c r="W3739" s="310">
        <v>47</v>
      </c>
      <c r="X3739" s="310" t="s">
        <v>8582</v>
      </c>
      <c r="Y3739" s="310" t="s">
        <v>4754</v>
      </c>
    </row>
    <row r="3740" spans="22:25" x14ac:dyDescent="0.25">
      <c r="V3740" s="310" t="s">
        <v>415</v>
      </c>
      <c r="W3740" s="310">
        <v>48</v>
      </c>
      <c r="X3740" s="310" t="s">
        <v>8583</v>
      </c>
      <c r="Y3740" s="310" t="s">
        <v>4754</v>
      </c>
    </row>
    <row r="3741" spans="22:25" x14ac:dyDescent="0.25">
      <c r="V3741" s="310" t="s">
        <v>415</v>
      </c>
      <c r="W3741" s="310">
        <v>49</v>
      </c>
      <c r="X3741" s="310" t="s">
        <v>8584</v>
      </c>
      <c r="Y3741" s="310" t="s">
        <v>4754</v>
      </c>
    </row>
    <row r="3742" spans="22:25" x14ac:dyDescent="0.25">
      <c r="V3742" s="310" t="s">
        <v>415</v>
      </c>
      <c r="W3742" s="310">
        <v>50</v>
      </c>
      <c r="X3742" s="310" t="s">
        <v>8585</v>
      </c>
      <c r="Y3742" s="310" t="s">
        <v>4754</v>
      </c>
    </row>
    <row r="3743" spans="22:25" x14ac:dyDescent="0.25">
      <c r="V3743" s="310" t="s">
        <v>415</v>
      </c>
      <c r="W3743" s="310">
        <v>51</v>
      </c>
      <c r="X3743" s="310" t="s">
        <v>8586</v>
      </c>
      <c r="Y3743" s="310" t="s">
        <v>4754</v>
      </c>
    </row>
    <row r="3744" spans="22:25" x14ac:dyDescent="0.25">
      <c r="V3744" s="310" t="s">
        <v>415</v>
      </c>
      <c r="W3744" s="310">
        <v>52</v>
      </c>
      <c r="X3744" s="310" t="s">
        <v>8587</v>
      </c>
      <c r="Y3744" s="310" t="s">
        <v>4754</v>
      </c>
    </row>
    <row r="3745" spans="22:25" x14ac:dyDescent="0.25">
      <c r="V3745" s="310" t="s">
        <v>415</v>
      </c>
      <c r="W3745" s="310">
        <v>53</v>
      </c>
      <c r="X3745" s="310" t="s">
        <v>8588</v>
      </c>
      <c r="Y3745" s="310" t="s">
        <v>4754</v>
      </c>
    </row>
    <row r="3746" spans="22:25" x14ac:dyDescent="0.25">
      <c r="V3746" s="310" t="s">
        <v>415</v>
      </c>
      <c r="W3746" s="310">
        <v>54</v>
      </c>
      <c r="X3746" s="310" t="s">
        <v>8589</v>
      </c>
      <c r="Y3746" s="310" t="s">
        <v>4754</v>
      </c>
    </row>
    <row r="3747" spans="22:25" x14ac:dyDescent="0.25">
      <c r="V3747" s="310" t="s">
        <v>415</v>
      </c>
      <c r="W3747" s="310">
        <v>55</v>
      </c>
      <c r="X3747" s="310" t="s">
        <v>8590</v>
      </c>
      <c r="Y3747" s="310" t="s">
        <v>4754</v>
      </c>
    </row>
    <row r="3748" spans="22:25" x14ac:dyDescent="0.25">
      <c r="V3748" s="310" t="s">
        <v>415</v>
      </c>
      <c r="W3748" s="310">
        <v>56</v>
      </c>
      <c r="X3748" s="310" t="s">
        <v>8591</v>
      </c>
      <c r="Y3748" s="310" t="s">
        <v>4754</v>
      </c>
    </row>
    <row r="3749" spans="22:25" x14ac:dyDescent="0.25">
      <c r="V3749" s="310" t="s">
        <v>415</v>
      </c>
      <c r="W3749" s="310">
        <v>57</v>
      </c>
      <c r="X3749" s="310" t="s">
        <v>8592</v>
      </c>
      <c r="Y3749" s="310" t="s">
        <v>4754</v>
      </c>
    </row>
    <row r="3750" spans="22:25" x14ac:dyDescent="0.25">
      <c r="V3750" s="310" t="s">
        <v>415</v>
      </c>
      <c r="W3750" s="310">
        <v>58</v>
      </c>
      <c r="X3750" s="310" t="s">
        <v>8593</v>
      </c>
      <c r="Y3750" s="310" t="s">
        <v>4754</v>
      </c>
    </row>
    <row r="3751" spans="22:25" x14ac:dyDescent="0.25">
      <c r="V3751" s="310" t="s">
        <v>415</v>
      </c>
      <c r="W3751" s="310">
        <v>59</v>
      </c>
      <c r="X3751" s="310" t="s">
        <v>8594</v>
      </c>
      <c r="Y3751" s="310" t="s">
        <v>4754</v>
      </c>
    </row>
    <row r="3752" spans="22:25" x14ac:dyDescent="0.25">
      <c r="V3752" s="310" t="s">
        <v>415</v>
      </c>
      <c r="W3752" s="310">
        <v>60</v>
      </c>
      <c r="X3752" s="310" t="s">
        <v>8595</v>
      </c>
      <c r="Y3752" s="310" t="s">
        <v>4754</v>
      </c>
    </row>
    <row r="3753" spans="22:25" x14ac:dyDescent="0.25">
      <c r="V3753" s="310" t="s">
        <v>415</v>
      </c>
      <c r="W3753" s="310">
        <v>61</v>
      </c>
      <c r="X3753" s="310" t="s">
        <v>8596</v>
      </c>
      <c r="Y3753" s="310" t="s">
        <v>4754</v>
      </c>
    </row>
    <row r="3754" spans="22:25" x14ac:dyDescent="0.25">
      <c r="V3754" s="310" t="s">
        <v>415</v>
      </c>
      <c r="W3754" s="310">
        <v>62</v>
      </c>
      <c r="X3754" s="310" t="s">
        <v>8597</v>
      </c>
      <c r="Y3754" s="310" t="s">
        <v>4754</v>
      </c>
    </row>
    <row r="3755" spans="22:25" x14ac:dyDescent="0.25">
      <c r="V3755" s="310" t="s">
        <v>415</v>
      </c>
      <c r="W3755" s="310">
        <v>63</v>
      </c>
      <c r="X3755" s="310" t="s">
        <v>8598</v>
      </c>
      <c r="Y3755" s="310" t="s">
        <v>4754</v>
      </c>
    </row>
    <row r="3756" spans="22:25" x14ac:dyDescent="0.25">
      <c r="V3756" s="310" t="s">
        <v>415</v>
      </c>
      <c r="W3756" s="310">
        <v>64</v>
      </c>
      <c r="X3756" s="310" t="s">
        <v>8599</v>
      </c>
      <c r="Y3756" s="310" t="s">
        <v>4754</v>
      </c>
    </row>
    <row r="3757" spans="22:25" x14ac:dyDescent="0.25">
      <c r="V3757" s="310" t="s">
        <v>415</v>
      </c>
      <c r="W3757" s="310">
        <v>65</v>
      </c>
      <c r="X3757" s="310" t="s">
        <v>8600</v>
      </c>
      <c r="Y3757" s="310" t="s">
        <v>4754</v>
      </c>
    </row>
    <row r="3758" spans="22:25" x14ac:dyDescent="0.25">
      <c r="V3758" s="310" t="s">
        <v>415</v>
      </c>
      <c r="W3758" s="310">
        <v>66</v>
      </c>
      <c r="X3758" s="310" t="s">
        <v>8601</v>
      </c>
      <c r="Y3758" s="310" t="s">
        <v>4754</v>
      </c>
    </row>
    <row r="3759" spans="22:25" x14ac:dyDescent="0.25">
      <c r="V3759" s="310" t="s">
        <v>415</v>
      </c>
      <c r="W3759" s="310">
        <v>67</v>
      </c>
      <c r="X3759" s="310" t="s">
        <v>8602</v>
      </c>
      <c r="Y3759" s="310" t="s">
        <v>4754</v>
      </c>
    </row>
    <row r="3760" spans="22:25" x14ac:dyDescent="0.25">
      <c r="V3760" s="310" t="s">
        <v>415</v>
      </c>
      <c r="W3760" s="310">
        <v>68</v>
      </c>
      <c r="X3760" s="310" t="s">
        <v>8603</v>
      </c>
      <c r="Y3760" s="310" t="s">
        <v>4754</v>
      </c>
    </row>
    <row r="3761" spans="22:25" x14ac:dyDescent="0.25">
      <c r="V3761" s="310" t="s">
        <v>415</v>
      </c>
      <c r="W3761" s="310">
        <v>69</v>
      </c>
      <c r="X3761" s="310" t="s">
        <v>8604</v>
      </c>
      <c r="Y3761" s="310" t="s">
        <v>4754</v>
      </c>
    </row>
    <row r="3762" spans="22:25" x14ac:dyDescent="0.25">
      <c r="V3762" s="310" t="s">
        <v>415</v>
      </c>
      <c r="W3762" s="310">
        <v>70</v>
      </c>
      <c r="X3762" s="310" t="s">
        <v>8605</v>
      </c>
      <c r="Y3762" s="310" t="s">
        <v>4754</v>
      </c>
    </row>
    <row r="3763" spans="22:25" x14ac:dyDescent="0.25">
      <c r="V3763" s="310" t="s">
        <v>415</v>
      </c>
      <c r="W3763" s="310">
        <v>71</v>
      </c>
      <c r="X3763" s="310" t="s">
        <v>8606</v>
      </c>
      <c r="Y3763" s="310" t="s">
        <v>4754</v>
      </c>
    </row>
    <row r="3764" spans="22:25" x14ac:dyDescent="0.25">
      <c r="V3764" s="310" t="s">
        <v>415</v>
      </c>
      <c r="W3764" s="310">
        <v>72</v>
      </c>
      <c r="X3764" s="310" t="s">
        <v>8607</v>
      </c>
      <c r="Y3764" s="310" t="s">
        <v>4754</v>
      </c>
    </row>
    <row r="3765" spans="22:25" x14ac:dyDescent="0.25">
      <c r="V3765" s="310" t="s">
        <v>415</v>
      </c>
      <c r="W3765" s="310">
        <v>73</v>
      </c>
      <c r="X3765" s="310" t="s">
        <v>8608</v>
      </c>
      <c r="Y3765" s="310" t="s">
        <v>4754</v>
      </c>
    </row>
    <row r="3766" spans="22:25" x14ac:dyDescent="0.25">
      <c r="V3766" s="310" t="s">
        <v>415</v>
      </c>
      <c r="W3766" s="310">
        <v>74</v>
      </c>
      <c r="X3766" s="310" t="s">
        <v>8609</v>
      </c>
      <c r="Y3766" s="310" t="s">
        <v>4754</v>
      </c>
    </row>
    <row r="3767" spans="22:25" x14ac:dyDescent="0.25">
      <c r="V3767" s="310" t="s">
        <v>415</v>
      </c>
      <c r="W3767" s="310">
        <v>75</v>
      </c>
      <c r="X3767" s="310" t="s">
        <v>8610</v>
      </c>
      <c r="Y3767" s="310" t="s">
        <v>4754</v>
      </c>
    </row>
    <row r="3768" spans="22:25" x14ac:dyDescent="0.25">
      <c r="V3768" s="310" t="s">
        <v>415</v>
      </c>
      <c r="W3768" s="310">
        <v>76</v>
      </c>
      <c r="X3768" s="310" t="s">
        <v>8611</v>
      </c>
      <c r="Y3768" s="310" t="s">
        <v>4754</v>
      </c>
    </row>
    <row r="3769" spans="22:25" x14ac:dyDescent="0.25">
      <c r="V3769" s="310" t="s">
        <v>415</v>
      </c>
      <c r="W3769" s="310">
        <v>77</v>
      </c>
      <c r="X3769" s="310" t="s">
        <v>8612</v>
      </c>
      <c r="Y3769" s="310" t="s">
        <v>4754</v>
      </c>
    </row>
    <row r="3770" spans="22:25" x14ac:dyDescent="0.25">
      <c r="V3770" s="310" t="s">
        <v>415</v>
      </c>
      <c r="W3770" s="310">
        <v>78</v>
      </c>
      <c r="X3770" s="310" t="s">
        <v>8613</v>
      </c>
      <c r="Y3770" s="310" t="s">
        <v>4754</v>
      </c>
    </row>
    <row r="3771" spans="22:25" x14ac:dyDescent="0.25">
      <c r="V3771" s="310" t="s">
        <v>415</v>
      </c>
      <c r="W3771" s="310">
        <v>79</v>
      </c>
      <c r="X3771" s="310" t="s">
        <v>8614</v>
      </c>
      <c r="Y3771" s="310" t="s">
        <v>4754</v>
      </c>
    </row>
    <row r="3772" spans="22:25" x14ac:dyDescent="0.25">
      <c r="V3772" s="310" t="s">
        <v>415</v>
      </c>
      <c r="W3772" s="310">
        <v>80</v>
      </c>
      <c r="X3772" s="310" t="s">
        <v>8615</v>
      </c>
      <c r="Y3772" s="310" t="s">
        <v>4754</v>
      </c>
    </row>
    <row r="3773" spans="22:25" x14ac:dyDescent="0.25">
      <c r="V3773" s="310" t="s">
        <v>415</v>
      </c>
      <c r="W3773" s="310">
        <v>81</v>
      </c>
      <c r="X3773" s="310" t="s">
        <v>8616</v>
      </c>
      <c r="Y3773" s="310" t="s">
        <v>4754</v>
      </c>
    </row>
    <row r="3774" spans="22:25" x14ac:dyDescent="0.25">
      <c r="V3774" s="310" t="s">
        <v>415</v>
      </c>
      <c r="W3774" s="310">
        <v>82</v>
      </c>
      <c r="X3774" s="310" t="s">
        <v>8617</v>
      </c>
      <c r="Y3774" s="310" t="s">
        <v>4754</v>
      </c>
    </row>
    <row r="3775" spans="22:25" x14ac:dyDescent="0.25">
      <c r="V3775" s="310" t="s">
        <v>415</v>
      </c>
      <c r="W3775" s="310">
        <v>83</v>
      </c>
      <c r="X3775" s="310" t="s">
        <v>8618</v>
      </c>
      <c r="Y3775" s="310" t="s">
        <v>4754</v>
      </c>
    </row>
    <row r="3776" spans="22:25" x14ac:dyDescent="0.25">
      <c r="V3776" s="310" t="s">
        <v>415</v>
      </c>
      <c r="W3776" s="310">
        <v>84</v>
      </c>
      <c r="X3776" s="310" t="s">
        <v>8619</v>
      </c>
      <c r="Y3776" s="310" t="s">
        <v>4754</v>
      </c>
    </row>
    <row r="3777" spans="22:25" x14ac:dyDescent="0.25">
      <c r="V3777" s="310" t="s">
        <v>415</v>
      </c>
      <c r="W3777" s="310">
        <v>85</v>
      </c>
      <c r="X3777" s="310" t="s">
        <v>8620</v>
      </c>
      <c r="Y3777" s="310" t="s">
        <v>4754</v>
      </c>
    </row>
    <row r="3778" spans="22:25" x14ac:dyDescent="0.25">
      <c r="V3778" s="310" t="s">
        <v>415</v>
      </c>
      <c r="W3778" s="310">
        <v>86</v>
      </c>
      <c r="X3778" s="310" t="s">
        <v>8621</v>
      </c>
      <c r="Y3778" s="310" t="s">
        <v>4754</v>
      </c>
    </row>
    <row r="3779" spans="22:25" x14ac:dyDescent="0.25">
      <c r="V3779" s="310" t="s">
        <v>415</v>
      </c>
      <c r="W3779" s="310">
        <v>87</v>
      </c>
      <c r="X3779" s="310" t="s">
        <v>8622</v>
      </c>
      <c r="Y3779" s="310" t="s">
        <v>4754</v>
      </c>
    </row>
    <row r="3780" spans="22:25" x14ac:dyDescent="0.25">
      <c r="V3780" s="310" t="s">
        <v>415</v>
      </c>
      <c r="W3780" s="310">
        <v>88</v>
      </c>
      <c r="X3780" s="310" t="s">
        <v>8623</v>
      </c>
      <c r="Y3780" s="310" t="s">
        <v>4754</v>
      </c>
    </row>
    <row r="3781" spans="22:25" x14ac:dyDescent="0.25">
      <c r="V3781" s="310" t="s">
        <v>415</v>
      </c>
      <c r="W3781" s="310">
        <v>89</v>
      </c>
      <c r="X3781" s="310" t="s">
        <v>8624</v>
      </c>
      <c r="Y3781" s="310" t="s">
        <v>4754</v>
      </c>
    </row>
    <row r="3782" spans="22:25" x14ac:dyDescent="0.25">
      <c r="V3782" s="310" t="s">
        <v>415</v>
      </c>
      <c r="W3782" s="310">
        <v>90</v>
      </c>
      <c r="X3782" s="310" t="s">
        <v>8625</v>
      </c>
      <c r="Y3782" s="310" t="s">
        <v>4754</v>
      </c>
    </row>
    <row r="3783" spans="22:25" x14ac:dyDescent="0.25">
      <c r="V3783" s="310" t="s">
        <v>415</v>
      </c>
      <c r="W3783" s="310">
        <v>91</v>
      </c>
      <c r="X3783" s="310" t="s">
        <v>8626</v>
      </c>
      <c r="Y3783" s="310" t="s">
        <v>4754</v>
      </c>
    </row>
    <row r="3784" spans="22:25" x14ac:dyDescent="0.25">
      <c r="V3784" s="310" t="s">
        <v>415</v>
      </c>
      <c r="W3784" s="310">
        <v>92</v>
      </c>
      <c r="X3784" s="310" t="s">
        <v>8627</v>
      </c>
      <c r="Y3784" s="310" t="s">
        <v>4754</v>
      </c>
    </row>
    <row r="3785" spans="22:25" x14ac:dyDescent="0.25">
      <c r="V3785" s="310" t="s">
        <v>415</v>
      </c>
      <c r="W3785" s="310">
        <v>93</v>
      </c>
      <c r="X3785" s="310" t="s">
        <v>8628</v>
      </c>
      <c r="Y3785" s="310" t="s">
        <v>4754</v>
      </c>
    </row>
    <row r="3786" spans="22:25" x14ac:dyDescent="0.25">
      <c r="V3786" s="310" t="s">
        <v>415</v>
      </c>
      <c r="W3786" s="310">
        <v>94</v>
      </c>
      <c r="X3786" s="310" t="s">
        <v>8629</v>
      </c>
      <c r="Y3786" s="310" t="s">
        <v>4754</v>
      </c>
    </row>
    <row r="3787" spans="22:25" x14ac:dyDescent="0.25">
      <c r="V3787" s="310" t="s">
        <v>415</v>
      </c>
      <c r="W3787" s="310">
        <v>95</v>
      </c>
      <c r="X3787" s="310" t="s">
        <v>8630</v>
      </c>
      <c r="Y3787" s="310" t="s">
        <v>4754</v>
      </c>
    </row>
    <row r="3788" spans="22:25" x14ac:dyDescent="0.25">
      <c r="V3788" s="310" t="s">
        <v>415</v>
      </c>
      <c r="W3788" s="310">
        <v>96</v>
      </c>
      <c r="X3788" s="310" t="s">
        <v>8631</v>
      </c>
      <c r="Y3788" s="310" t="s">
        <v>4754</v>
      </c>
    </row>
    <row r="3789" spans="22:25" x14ac:dyDescent="0.25">
      <c r="V3789" s="310" t="s">
        <v>415</v>
      </c>
      <c r="W3789" s="310">
        <v>97</v>
      </c>
      <c r="X3789" s="310" t="s">
        <v>8632</v>
      </c>
      <c r="Y3789" s="310" t="s">
        <v>4754</v>
      </c>
    </row>
    <row r="3790" spans="22:25" x14ac:dyDescent="0.25">
      <c r="V3790" s="310" t="s">
        <v>415</v>
      </c>
      <c r="W3790" s="310">
        <v>98</v>
      </c>
      <c r="X3790" s="310" t="s">
        <v>8633</v>
      </c>
      <c r="Y3790" s="310" t="s">
        <v>4754</v>
      </c>
    </row>
    <row r="3791" spans="22:25" x14ac:dyDescent="0.25">
      <c r="V3791" s="310" t="s">
        <v>415</v>
      </c>
      <c r="W3791" s="310">
        <v>99</v>
      </c>
      <c r="X3791" s="310" t="s">
        <v>8634</v>
      </c>
      <c r="Y3791" s="310" t="s">
        <v>4754</v>
      </c>
    </row>
    <row r="3792" spans="22:25" x14ac:dyDescent="0.25">
      <c r="V3792" s="310" t="s">
        <v>415</v>
      </c>
      <c r="W3792" s="310">
        <v>100</v>
      </c>
      <c r="X3792" s="310" t="s">
        <v>8635</v>
      </c>
      <c r="Y3792" s="310" t="s">
        <v>4754</v>
      </c>
    </row>
    <row r="3793" spans="22:25" x14ac:dyDescent="0.25">
      <c r="V3793" s="310" t="s">
        <v>415</v>
      </c>
      <c r="W3793" s="310">
        <v>101</v>
      </c>
      <c r="X3793" s="310" t="s">
        <v>8636</v>
      </c>
      <c r="Y3793" s="310" t="s">
        <v>4754</v>
      </c>
    </row>
    <row r="3794" spans="22:25" x14ac:dyDescent="0.25">
      <c r="V3794" s="310" t="s">
        <v>415</v>
      </c>
      <c r="W3794" s="310">
        <v>102</v>
      </c>
      <c r="X3794" s="310" t="s">
        <v>8637</v>
      </c>
      <c r="Y3794" s="310" t="s">
        <v>4754</v>
      </c>
    </row>
    <row r="3795" spans="22:25" x14ac:dyDescent="0.25">
      <c r="V3795" s="310" t="s">
        <v>415</v>
      </c>
      <c r="W3795" s="310">
        <v>103</v>
      </c>
      <c r="X3795" s="310" t="s">
        <v>8638</v>
      </c>
      <c r="Y3795" s="310" t="s">
        <v>4754</v>
      </c>
    </row>
    <row r="3796" spans="22:25" x14ac:dyDescent="0.25">
      <c r="V3796" s="310" t="s">
        <v>415</v>
      </c>
      <c r="W3796" s="310">
        <v>104</v>
      </c>
      <c r="X3796" s="310" t="s">
        <v>8639</v>
      </c>
      <c r="Y3796" s="310" t="s">
        <v>4754</v>
      </c>
    </row>
    <row r="3797" spans="22:25" x14ac:dyDescent="0.25">
      <c r="V3797" s="310" t="s">
        <v>415</v>
      </c>
      <c r="W3797" s="310">
        <v>105</v>
      </c>
      <c r="X3797" s="310" t="s">
        <v>8640</v>
      </c>
      <c r="Y3797" s="310" t="s">
        <v>4754</v>
      </c>
    </row>
    <row r="3798" spans="22:25" x14ac:dyDescent="0.25">
      <c r="V3798" s="310" t="s">
        <v>415</v>
      </c>
      <c r="W3798" s="310">
        <v>106</v>
      </c>
      <c r="X3798" s="310" t="s">
        <v>8641</v>
      </c>
      <c r="Y3798" s="310" t="s">
        <v>4754</v>
      </c>
    </row>
    <row r="3799" spans="22:25" x14ac:dyDescent="0.25">
      <c r="V3799" s="310" t="s">
        <v>415</v>
      </c>
      <c r="W3799" s="310">
        <v>107</v>
      </c>
      <c r="X3799" s="310" t="s">
        <v>8642</v>
      </c>
      <c r="Y3799" s="310" t="s">
        <v>4754</v>
      </c>
    </row>
    <row r="3800" spans="22:25" x14ac:dyDescent="0.25">
      <c r="V3800" s="310" t="s">
        <v>415</v>
      </c>
      <c r="W3800" s="310">
        <v>108</v>
      </c>
      <c r="X3800" s="310" t="s">
        <v>8643</v>
      </c>
      <c r="Y3800" s="310" t="s">
        <v>4754</v>
      </c>
    </row>
    <row r="3801" spans="22:25" x14ac:dyDescent="0.25">
      <c r="V3801" s="310" t="s">
        <v>415</v>
      </c>
      <c r="W3801" s="310">
        <v>109</v>
      </c>
      <c r="X3801" s="310" t="s">
        <v>8644</v>
      </c>
      <c r="Y3801" s="310" t="s">
        <v>4754</v>
      </c>
    </row>
    <row r="3802" spans="22:25" x14ac:dyDescent="0.25">
      <c r="V3802" s="310" t="s">
        <v>415</v>
      </c>
      <c r="W3802" s="310">
        <v>110</v>
      </c>
      <c r="X3802" s="310" t="s">
        <v>8645</v>
      </c>
      <c r="Y3802" s="310" t="s">
        <v>4754</v>
      </c>
    </row>
    <row r="3803" spans="22:25" x14ac:dyDescent="0.25">
      <c r="V3803" s="310" t="s">
        <v>415</v>
      </c>
      <c r="W3803" s="310">
        <v>111</v>
      </c>
      <c r="X3803" s="310" t="s">
        <v>8646</v>
      </c>
      <c r="Y3803" s="310" t="s">
        <v>4754</v>
      </c>
    </row>
    <row r="3804" spans="22:25" x14ac:dyDescent="0.25">
      <c r="V3804" s="310" t="s">
        <v>415</v>
      </c>
      <c r="W3804" s="310">
        <v>112</v>
      </c>
      <c r="X3804" s="310" t="s">
        <v>8647</v>
      </c>
      <c r="Y3804" s="310" t="s">
        <v>4754</v>
      </c>
    </row>
    <row r="3805" spans="22:25" x14ac:dyDescent="0.25">
      <c r="V3805" s="310" t="s">
        <v>415</v>
      </c>
      <c r="W3805" s="310">
        <v>113</v>
      </c>
      <c r="X3805" s="310" t="s">
        <v>8648</v>
      </c>
      <c r="Y3805" s="310" t="s">
        <v>4754</v>
      </c>
    </row>
    <row r="3806" spans="22:25" x14ac:dyDescent="0.25">
      <c r="V3806" s="310" t="s">
        <v>415</v>
      </c>
      <c r="W3806" s="310">
        <v>114</v>
      </c>
      <c r="X3806" s="310" t="s">
        <v>8649</v>
      </c>
      <c r="Y3806" s="310" t="s">
        <v>4754</v>
      </c>
    </row>
    <row r="3807" spans="22:25" x14ac:dyDescent="0.25">
      <c r="V3807" s="310" t="s">
        <v>415</v>
      </c>
      <c r="W3807" s="310">
        <v>115</v>
      </c>
      <c r="X3807" s="310" t="s">
        <v>8650</v>
      </c>
      <c r="Y3807" s="310" t="s">
        <v>4754</v>
      </c>
    </row>
    <row r="3808" spans="22:25" x14ac:dyDescent="0.25">
      <c r="V3808" s="310" t="s">
        <v>415</v>
      </c>
      <c r="W3808" s="310">
        <v>116</v>
      </c>
      <c r="X3808" s="310" t="s">
        <v>8651</v>
      </c>
      <c r="Y3808" s="310" t="s">
        <v>4754</v>
      </c>
    </row>
    <row r="3809" spans="22:25" x14ac:dyDescent="0.25">
      <c r="V3809" s="310" t="s">
        <v>415</v>
      </c>
      <c r="W3809" s="310">
        <v>117</v>
      </c>
      <c r="X3809" s="310" t="s">
        <v>8652</v>
      </c>
      <c r="Y3809" s="310" t="s">
        <v>4754</v>
      </c>
    </row>
    <row r="3810" spans="22:25" x14ac:dyDescent="0.25">
      <c r="V3810" s="310" t="s">
        <v>415</v>
      </c>
      <c r="W3810" s="310">
        <v>118</v>
      </c>
      <c r="X3810" s="310" t="s">
        <v>8653</v>
      </c>
      <c r="Y3810" s="310" t="s">
        <v>4754</v>
      </c>
    </row>
    <row r="3811" spans="22:25" x14ac:dyDescent="0.25">
      <c r="V3811" s="310" t="s">
        <v>415</v>
      </c>
      <c r="W3811" s="310">
        <v>119</v>
      </c>
      <c r="X3811" s="310" t="s">
        <v>8654</v>
      </c>
      <c r="Y3811" s="310" t="s">
        <v>4754</v>
      </c>
    </row>
    <row r="3812" spans="22:25" x14ac:dyDescent="0.25">
      <c r="V3812" s="310" t="s">
        <v>415</v>
      </c>
      <c r="W3812" s="310">
        <v>120</v>
      </c>
      <c r="X3812" s="310" t="s">
        <v>8655</v>
      </c>
      <c r="Y3812" s="310" t="s">
        <v>4754</v>
      </c>
    </row>
    <row r="3813" spans="22:25" x14ac:dyDescent="0.25">
      <c r="V3813" s="310" t="s">
        <v>415</v>
      </c>
      <c r="W3813" s="310">
        <v>121</v>
      </c>
      <c r="X3813" s="310" t="s">
        <v>8656</v>
      </c>
      <c r="Y3813" s="310" t="s">
        <v>4754</v>
      </c>
    </row>
    <row r="3814" spans="22:25" x14ac:dyDescent="0.25">
      <c r="V3814" s="310" t="s">
        <v>415</v>
      </c>
      <c r="W3814" s="310">
        <v>122</v>
      </c>
      <c r="X3814" s="310" t="s">
        <v>8657</v>
      </c>
      <c r="Y3814" s="310" t="s">
        <v>4754</v>
      </c>
    </row>
    <row r="3815" spans="22:25" x14ac:dyDescent="0.25">
      <c r="V3815" s="310" t="s">
        <v>415</v>
      </c>
      <c r="W3815" s="310">
        <v>123</v>
      </c>
      <c r="X3815" s="310" t="s">
        <v>8658</v>
      </c>
      <c r="Y3815" s="310" t="s">
        <v>4754</v>
      </c>
    </row>
    <row r="3816" spans="22:25" x14ac:dyDescent="0.25">
      <c r="V3816" s="310" t="s">
        <v>415</v>
      </c>
      <c r="W3816" s="310">
        <v>124</v>
      </c>
      <c r="X3816" s="310" t="s">
        <v>8659</v>
      </c>
      <c r="Y3816" s="310" t="s">
        <v>4754</v>
      </c>
    </row>
    <row r="3817" spans="22:25" x14ac:dyDescent="0.25">
      <c r="V3817" s="310" t="s">
        <v>415</v>
      </c>
      <c r="W3817" s="310">
        <v>125</v>
      </c>
      <c r="X3817" s="310" t="s">
        <v>8660</v>
      </c>
      <c r="Y3817" s="310" t="s">
        <v>4754</v>
      </c>
    </row>
    <row r="3818" spans="22:25" x14ac:dyDescent="0.25">
      <c r="V3818" s="310" t="s">
        <v>415</v>
      </c>
      <c r="W3818" s="310">
        <v>126</v>
      </c>
      <c r="X3818" s="310" t="s">
        <v>8661</v>
      </c>
      <c r="Y3818" s="310" t="s">
        <v>4754</v>
      </c>
    </row>
    <row r="3819" spans="22:25" x14ac:dyDescent="0.25">
      <c r="V3819" s="310" t="s">
        <v>415</v>
      </c>
      <c r="W3819" s="310">
        <v>127</v>
      </c>
      <c r="X3819" s="310" t="s">
        <v>8662</v>
      </c>
      <c r="Y3819" s="310" t="s">
        <v>4754</v>
      </c>
    </row>
    <row r="3820" spans="22:25" x14ac:dyDescent="0.25">
      <c r="V3820" s="310" t="s">
        <v>415</v>
      </c>
      <c r="W3820" s="310">
        <v>128</v>
      </c>
      <c r="X3820" s="310" t="s">
        <v>8663</v>
      </c>
      <c r="Y3820" s="310" t="s">
        <v>4754</v>
      </c>
    </row>
    <row r="3821" spans="22:25" x14ac:dyDescent="0.25">
      <c r="V3821" s="310" t="s">
        <v>415</v>
      </c>
      <c r="W3821" s="310">
        <v>129</v>
      </c>
      <c r="X3821" s="310" t="s">
        <v>8664</v>
      </c>
      <c r="Y3821" s="310" t="s">
        <v>4754</v>
      </c>
    </row>
    <row r="3822" spans="22:25" x14ac:dyDescent="0.25">
      <c r="V3822" s="310" t="s">
        <v>415</v>
      </c>
      <c r="W3822" s="310">
        <v>130</v>
      </c>
      <c r="X3822" s="310" t="s">
        <v>8665</v>
      </c>
      <c r="Y3822" s="310" t="s">
        <v>4754</v>
      </c>
    </row>
    <row r="3823" spans="22:25" x14ac:dyDescent="0.25">
      <c r="V3823" s="310" t="s">
        <v>415</v>
      </c>
      <c r="W3823" s="310">
        <v>131</v>
      </c>
      <c r="X3823" s="310" t="s">
        <v>8666</v>
      </c>
      <c r="Y3823" s="310" t="s">
        <v>4754</v>
      </c>
    </row>
    <row r="3824" spans="22:25" x14ac:dyDescent="0.25">
      <c r="V3824" s="310" t="s">
        <v>415</v>
      </c>
      <c r="W3824" s="310">
        <v>132</v>
      </c>
      <c r="X3824" s="310" t="s">
        <v>8667</v>
      </c>
      <c r="Y3824" s="310" t="s">
        <v>4754</v>
      </c>
    </row>
    <row r="3825" spans="22:25" x14ac:dyDescent="0.25">
      <c r="V3825" s="310" t="s">
        <v>415</v>
      </c>
      <c r="W3825" s="310">
        <v>133</v>
      </c>
      <c r="X3825" s="310" t="s">
        <v>8668</v>
      </c>
      <c r="Y3825" s="310" t="s">
        <v>4754</v>
      </c>
    </row>
    <row r="3826" spans="22:25" x14ac:dyDescent="0.25">
      <c r="V3826" s="310" t="s">
        <v>415</v>
      </c>
      <c r="W3826" s="310">
        <v>134</v>
      </c>
      <c r="X3826" s="310" t="s">
        <v>8669</v>
      </c>
      <c r="Y3826" s="310" t="s">
        <v>4754</v>
      </c>
    </row>
    <row r="3827" spans="22:25" x14ac:dyDescent="0.25">
      <c r="V3827" s="310" t="s">
        <v>415</v>
      </c>
      <c r="W3827" s="310">
        <v>135</v>
      </c>
      <c r="X3827" s="310" t="s">
        <v>8670</v>
      </c>
      <c r="Y3827" s="310" t="s">
        <v>4754</v>
      </c>
    </row>
    <row r="3828" spans="22:25" x14ac:dyDescent="0.25">
      <c r="V3828" s="310" t="s">
        <v>415</v>
      </c>
      <c r="W3828" s="310">
        <v>136</v>
      </c>
      <c r="X3828" s="310" t="s">
        <v>8671</v>
      </c>
      <c r="Y3828" s="310" t="s">
        <v>4754</v>
      </c>
    </row>
    <row r="3829" spans="22:25" x14ac:dyDescent="0.25">
      <c r="V3829" s="310" t="s">
        <v>415</v>
      </c>
      <c r="W3829" s="310">
        <v>137</v>
      </c>
      <c r="X3829" s="310" t="s">
        <v>8672</v>
      </c>
      <c r="Y3829" s="310" t="s">
        <v>4754</v>
      </c>
    </row>
    <row r="3830" spans="22:25" x14ac:dyDescent="0.25">
      <c r="V3830" s="310" t="s">
        <v>415</v>
      </c>
      <c r="W3830" s="310">
        <v>138</v>
      </c>
      <c r="X3830" s="310" t="s">
        <v>8673</v>
      </c>
      <c r="Y3830" s="310" t="s">
        <v>4754</v>
      </c>
    </row>
    <row r="3831" spans="22:25" x14ac:dyDescent="0.25">
      <c r="V3831" s="310" t="s">
        <v>415</v>
      </c>
      <c r="W3831" s="310">
        <v>139</v>
      </c>
      <c r="X3831" s="310" t="s">
        <v>8674</v>
      </c>
      <c r="Y3831" s="310" t="s">
        <v>4754</v>
      </c>
    </row>
    <row r="3832" spans="22:25" x14ac:dyDescent="0.25">
      <c r="V3832" s="310" t="s">
        <v>415</v>
      </c>
      <c r="W3832" s="310">
        <v>140</v>
      </c>
      <c r="X3832" s="310" t="s">
        <v>8675</v>
      </c>
      <c r="Y3832" s="310" t="s">
        <v>4754</v>
      </c>
    </row>
    <row r="3833" spans="22:25" x14ac:dyDescent="0.25">
      <c r="V3833" s="310" t="s">
        <v>415</v>
      </c>
      <c r="W3833" s="310">
        <v>141</v>
      </c>
      <c r="X3833" s="310" t="s">
        <v>8676</v>
      </c>
      <c r="Y3833" s="310" t="s">
        <v>4754</v>
      </c>
    </row>
    <row r="3834" spans="22:25" x14ac:dyDescent="0.25">
      <c r="V3834" s="310" t="s">
        <v>415</v>
      </c>
      <c r="W3834" s="310">
        <v>142</v>
      </c>
      <c r="X3834" s="310" t="s">
        <v>8677</v>
      </c>
      <c r="Y3834" s="310" t="s">
        <v>4754</v>
      </c>
    </row>
    <row r="3835" spans="22:25" x14ac:dyDescent="0.25">
      <c r="V3835" s="310" t="s">
        <v>415</v>
      </c>
      <c r="W3835" s="310">
        <v>143</v>
      </c>
      <c r="X3835" s="310" t="s">
        <v>8678</v>
      </c>
      <c r="Y3835" s="310" t="s">
        <v>4754</v>
      </c>
    </row>
    <row r="3836" spans="22:25" x14ac:dyDescent="0.25">
      <c r="V3836" s="310" t="s">
        <v>415</v>
      </c>
      <c r="W3836" s="310">
        <v>144</v>
      </c>
      <c r="X3836" s="310" t="s">
        <v>8679</v>
      </c>
      <c r="Y3836" s="310" t="s">
        <v>4754</v>
      </c>
    </row>
    <row r="3837" spans="22:25" x14ac:dyDescent="0.25">
      <c r="V3837" s="310" t="s">
        <v>415</v>
      </c>
      <c r="W3837" s="310">
        <v>146</v>
      </c>
      <c r="X3837" s="310" t="s">
        <v>8680</v>
      </c>
      <c r="Y3837" s="310" t="s">
        <v>4754</v>
      </c>
    </row>
    <row r="3838" spans="22:25" x14ac:dyDescent="0.25">
      <c r="V3838" s="310" t="s">
        <v>415</v>
      </c>
      <c r="W3838" s="310">
        <v>147</v>
      </c>
      <c r="X3838" s="310" t="s">
        <v>8681</v>
      </c>
      <c r="Y3838" s="310" t="s">
        <v>4754</v>
      </c>
    </row>
    <row r="3839" spans="22:25" x14ac:dyDescent="0.25">
      <c r="V3839" s="310" t="s">
        <v>415</v>
      </c>
      <c r="W3839" s="310">
        <v>148</v>
      </c>
      <c r="X3839" s="310" t="s">
        <v>8682</v>
      </c>
      <c r="Y3839" s="310" t="s">
        <v>4754</v>
      </c>
    </row>
    <row r="3840" spans="22:25" x14ac:dyDescent="0.25">
      <c r="V3840" s="310" t="s">
        <v>415</v>
      </c>
      <c r="W3840" s="310">
        <v>149</v>
      </c>
      <c r="X3840" s="310" t="s">
        <v>8683</v>
      </c>
      <c r="Y3840" s="310" t="s">
        <v>4754</v>
      </c>
    </row>
    <row r="3841" spans="22:25" x14ac:dyDescent="0.25">
      <c r="V3841" s="310" t="s">
        <v>415</v>
      </c>
      <c r="W3841" s="310">
        <v>150</v>
      </c>
      <c r="X3841" s="310" t="s">
        <v>8684</v>
      </c>
      <c r="Y3841" s="310" t="s">
        <v>4754</v>
      </c>
    </row>
    <row r="3842" spans="22:25" x14ac:dyDescent="0.25">
      <c r="V3842" s="310" t="s">
        <v>415</v>
      </c>
      <c r="W3842" s="310">
        <v>151</v>
      </c>
      <c r="X3842" s="310" t="s">
        <v>8685</v>
      </c>
      <c r="Y3842" s="310" t="s">
        <v>4754</v>
      </c>
    </row>
    <row r="3843" spans="22:25" x14ac:dyDescent="0.25">
      <c r="V3843" s="310" t="s">
        <v>415</v>
      </c>
      <c r="W3843" s="310">
        <v>152</v>
      </c>
      <c r="X3843" s="310" t="s">
        <v>8686</v>
      </c>
      <c r="Y3843" s="310" t="s">
        <v>4754</v>
      </c>
    </row>
    <row r="3844" spans="22:25" x14ac:dyDescent="0.25">
      <c r="V3844" s="310" t="s">
        <v>415</v>
      </c>
      <c r="W3844" s="310">
        <v>153</v>
      </c>
      <c r="X3844" s="310" t="s">
        <v>8687</v>
      </c>
      <c r="Y3844" s="310" t="s">
        <v>4754</v>
      </c>
    </row>
    <row r="3845" spans="22:25" x14ac:dyDescent="0.25">
      <c r="V3845" s="310" t="s">
        <v>415</v>
      </c>
      <c r="W3845" s="310">
        <v>154</v>
      </c>
      <c r="X3845" s="310" t="s">
        <v>8688</v>
      </c>
      <c r="Y3845" s="310" t="s">
        <v>4754</v>
      </c>
    </row>
    <row r="3846" spans="22:25" x14ac:dyDescent="0.25">
      <c r="V3846" s="310" t="s">
        <v>415</v>
      </c>
      <c r="W3846" s="310">
        <v>155</v>
      </c>
      <c r="X3846" s="310" t="s">
        <v>8689</v>
      </c>
      <c r="Y3846" s="310" t="s">
        <v>4754</v>
      </c>
    </row>
    <row r="3847" spans="22:25" x14ac:dyDescent="0.25">
      <c r="V3847" s="310" t="s">
        <v>415</v>
      </c>
      <c r="W3847" s="310">
        <v>156</v>
      </c>
      <c r="X3847" s="310" t="s">
        <v>8690</v>
      </c>
      <c r="Y3847" s="310" t="s">
        <v>4754</v>
      </c>
    </row>
    <row r="3848" spans="22:25" x14ac:dyDescent="0.25">
      <c r="V3848" s="310" t="s">
        <v>415</v>
      </c>
      <c r="W3848" s="310">
        <v>157</v>
      </c>
      <c r="X3848" s="310" t="s">
        <v>8691</v>
      </c>
      <c r="Y3848" s="310" t="s">
        <v>4754</v>
      </c>
    </row>
    <row r="3849" spans="22:25" x14ac:dyDescent="0.25">
      <c r="V3849" s="310" t="s">
        <v>415</v>
      </c>
      <c r="W3849" s="310">
        <v>158</v>
      </c>
      <c r="X3849" s="310" t="s">
        <v>8692</v>
      </c>
      <c r="Y3849" s="310" t="s">
        <v>4754</v>
      </c>
    </row>
    <row r="3850" spans="22:25" x14ac:dyDescent="0.25">
      <c r="V3850" s="310" t="s">
        <v>415</v>
      </c>
      <c r="W3850" s="310">
        <v>159</v>
      </c>
      <c r="X3850" s="310" t="s">
        <v>8693</v>
      </c>
      <c r="Y3850" s="310" t="s">
        <v>4754</v>
      </c>
    </row>
    <row r="3851" spans="22:25" x14ac:dyDescent="0.25">
      <c r="V3851" s="310" t="s">
        <v>415</v>
      </c>
      <c r="W3851" s="310">
        <v>160</v>
      </c>
      <c r="X3851" s="310" t="s">
        <v>8694</v>
      </c>
      <c r="Y3851" s="310" t="s">
        <v>4754</v>
      </c>
    </row>
    <row r="3852" spans="22:25" x14ac:dyDescent="0.25">
      <c r="V3852" s="310" t="s">
        <v>415</v>
      </c>
      <c r="W3852" s="310">
        <v>161</v>
      </c>
      <c r="X3852" s="310" t="s">
        <v>8695</v>
      </c>
      <c r="Y3852" s="310" t="s">
        <v>4754</v>
      </c>
    </row>
    <row r="3853" spans="22:25" x14ac:dyDescent="0.25">
      <c r="V3853" s="310" t="s">
        <v>415</v>
      </c>
      <c r="W3853" s="310">
        <v>162</v>
      </c>
      <c r="X3853" s="310" t="s">
        <v>8696</v>
      </c>
      <c r="Y3853" s="310" t="s">
        <v>4754</v>
      </c>
    </row>
    <row r="3854" spans="22:25" x14ac:dyDescent="0.25">
      <c r="V3854" s="310" t="s">
        <v>415</v>
      </c>
      <c r="W3854" s="310">
        <v>163</v>
      </c>
      <c r="X3854" s="310" t="s">
        <v>8697</v>
      </c>
      <c r="Y3854" s="310" t="s">
        <v>4754</v>
      </c>
    </row>
    <row r="3855" spans="22:25" x14ac:dyDescent="0.25">
      <c r="V3855" s="310" t="s">
        <v>415</v>
      </c>
      <c r="W3855" s="310">
        <v>164</v>
      </c>
      <c r="X3855" s="310" t="s">
        <v>8698</v>
      </c>
      <c r="Y3855" s="310" t="s">
        <v>4754</v>
      </c>
    </row>
    <row r="3856" spans="22:25" x14ac:dyDescent="0.25">
      <c r="V3856" s="310" t="s">
        <v>415</v>
      </c>
      <c r="W3856" s="310">
        <v>165</v>
      </c>
      <c r="X3856" s="310" t="s">
        <v>8699</v>
      </c>
      <c r="Y3856" s="310" t="s">
        <v>4754</v>
      </c>
    </row>
    <row r="3857" spans="22:25" x14ac:dyDescent="0.25">
      <c r="V3857" s="310" t="s">
        <v>415</v>
      </c>
      <c r="W3857" s="310">
        <v>166</v>
      </c>
      <c r="X3857" s="310" t="s">
        <v>8700</v>
      </c>
      <c r="Y3857" s="310" t="s">
        <v>4754</v>
      </c>
    </row>
    <row r="3858" spans="22:25" x14ac:dyDescent="0.25">
      <c r="V3858" s="310" t="s">
        <v>415</v>
      </c>
      <c r="W3858" s="310">
        <v>167</v>
      </c>
      <c r="X3858" s="310" t="s">
        <v>8701</v>
      </c>
      <c r="Y3858" s="310" t="s">
        <v>4754</v>
      </c>
    </row>
    <row r="3859" spans="22:25" x14ac:dyDescent="0.25">
      <c r="V3859" s="310" t="s">
        <v>415</v>
      </c>
      <c r="W3859" s="310">
        <v>168</v>
      </c>
      <c r="X3859" s="310" t="s">
        <v>8702</v>
      </c>
      <c r="Y3859" s="310" t="s">
        <v>4754</v>
      </c>
    </row>
    <row r="3860" spans="22:25" x14ac:dyDescent="0.25">
      <c r="V3860" s="310" t="s">
        <v>415</v>
      </c>
      <c r="W3860" s="310">
        <v>169</v>
      </c>
      <c r="X3860" s="310" t="s">
        <v>8703</v>
      </c>
      <c r="Y3860" s="310" t="s">
        <v>4754</v>
      </c>
    </row>
    <row r="3861" spans="22:25" x14ac:dyDescent="0.25">
      <c r="V3861" s="310" t="s">
        <v>415</v>
      </c>
      <c r="W3861" s="310">
        <v>170</v>
      </c>
      <c r="X3861" s="310" t="s">
        <v>8704</v>
      </c>
      <c r="Y3861" s="310" t="s">
        <v>4754</v>
      </c>
    </row>
    <row r="3862" spans="22:25" x14ac:dyDescent="0.25">
      <c r="V3862" s="310" t="s">
        <v>415</v>
      </c>
      <c r="W3862" s="310">
        <v>171</v>
      </c>
      <c r="X3862" s="310" t="s">
        <v>8705</v>
      </c>
      <c r="Y3862" s="310" t="s">
        <v>4754</v>
      </c>
    </row>
    <row r="3863" spans="22:25" x14ac:dyDescent="0.25">
      <c r="V3863" s="310" t="s">
        <v>415</v>
      </c>
      <c r="W3863" s="310">
        <v>172</v>
      </c>
      <c r="X3863" s="310" t="s">
        <v>8706</v>
      </c>
      <c r="Y3863" s="310" t="s">
        <v>4754</v>
      </c>
    </row>
    <row r="3864" spans="22:25" x14ac:dyDescent="0.25">
      <c r="V3864" s="310" t="s">
        <v>415</v>
      </c>
      <c r="W3864" s="310">
        <v>173</v>
      </c>
      <c r="X3864" s="310" t="s">
        <v>8707</v>
      </c>
      <c r="Y3864" s="310" t="s">
        <v>4754</v>
      </c>
    </row>
    <row r="3865" spans="22:25" x14ac:dyDescent="0.25">
      <c r="V3865" s="310" t="s">
        <v>415</v>
      </c>
      <c r="W3865" s="310">
        <v>174</v>
      </c>
      <c r="X3865" s="310" t="s">
        <v>8708</v>
      </c>
      <c r="Y3865" s="310" t="s">
        <v>4754</v>
      </c>
    </row>
    <row r="3866" spans="22:25" x14ac:dyDescent="0.25">
      <c r="V3866" s="310" t="s">
        <v>415</v>
      </c>
      <c r="W3866" s="310">
        <v>175</v>
      </c>
      <c r="X3866" s="310" t="s">
        <v>8709</v>
      </c>
      <c r="Y3866" s="310" t="s">
        <v>4754</v>
      </c>
    </row>
    <row r="3867" spans="22:25" x14ac:dyDescent="0.25">
      <c r="V3867" s="310" t="s">
        <v>415</v>
      </c>
      <c r="W3867" s="310">
        <v>176</v>
      </c>
      <c r="X3867" s="310" t="s">
        <v>8710</v>
      </c>
      <c r="Y3867" s="310" t="s">
        <v>4754</v>
      </c>
    </row>
    <row r="3868" spans="22:25" x14ac:dyDescent="0.25">
      <c r="V3868" s="310" t="s">
        <v>415</v>
      </c>
      <c r="W3868" s="310">
        <v>177</v>
      </c>
      <c r="X3868" s="310" t="s">
        <v>8711</v>
      </c>
      <c r="Y3868" s="310" t="s">
        <v>4754</v>
      </c>
    </row>
    <row r="3869" spans="22:25" x14ac:dyDescent="0.25">
      <c r="V3869" s="310" t="s">
        <v>415</v>
      </c>
      <c r="W3869" s="310">
        <v>178</v>
      </c>
      <c r="X3869" s="310" t="s">
        <v>8712</v>
      </c>
      <c r="Y3869" s="310" t="s">
        <v>4754</v>
      </c>
    </row>
    <row r="3870" spans="22:25" x14ac:dyDescent="0.25">
      <c r="V3870" s="310" t="s">
        <v>415</v>
      </c>
      <c r="W3870" s="310">
        <v>179</v>
      </c>
      <c r="X3870" s="310" t="s">
        <v>8713</v>
      </c>
      <c r="Y3870" s="310" t="s">
        <v>4754</v>
      </c>
    </row>
    <row r="3871" spans="22:25" x14ac:dyDescent="0.25">
      <c r="V3871" s="310" t="s">
        <v>415</v>
      </c>
      <c r="W3871" s="310">
        <v>180</v>
      </c>
      <c r="X3871" s="310" t="s">
        <v>8714</v>
      </c>
      <c r="Y3871" s="310" t="s">
        <v>4754</v>
      </c>
    </row>
    <row r="3872" spans="22:25" x14ac:dyDescent="0.25">
      <c r="V3872" s="310" t="s">
        <v>415</v>
      </c>
      <c r="W3872" s="310">
        <v>181</v>
      </c>
      <c r="X3872" s="310" t="s">
        <v>8715</v>
      </c>
      <c r="Y3872" s="310" t="s">
        <v>4754</v>
      </c>
    </row>
    <row r="3873" spans="22:25" x14ac:dyDescent="0.25">
      <c r="V3873" s="310" t="s">
        <v>415</v>
      </c>
      <c r="W3873" s="310">
        <v>182</v>
      </c>
      <c r="X3873" s="310" t="s">
        <v>8716</v>
      </c>
      <c r="Y3873" s="310" t="s">
        <v>4754</v>
      </c>
    </row>
    <row r="3874" spans="22:25" x14ac:dyDescent="0.25">
      <c r="V3874" s="310" t="s">
        <v>415</v>
      </c>
      <c r="W3874" s="310">
        <v>183</v>
      </c>
      <c r="X3874" s="310" t="s">
        <v>8717</v>
      </c>
      <c r="Y3874" s="310" t="s">
        <v>4754</v>
      </c>
    </row>
    <row r="3875" spans="22:25" x14ac:dyDescent="0.25">
      <c r="V3875" s="310" t="s">
        <v>415</v>
      </c>
      <c r="W3875" s="310">
        <v>184</v>
      </c>
      <c r="X3875" s="310" t="s">
        <v>8718</v>
      </c>
      <c r="Y3875" s="310" t="s">
        <v>4754</v>
      </c>
    </row>
    <row r="3876" spans="22:25" x14ac:dyDescent="0.25">
      <c r="V3876" s="310" t="s">
        <v>415</v>
      </c>
      <c r="W3876" s="310">
        <v>185</v>
      </c>
      <c r="X3876" s="310" t="s">
        <v>8719</v>
      </c>
      <c r="Y3876" s="310" t="s">
        <v>4754</v>
      </c>
    </row>
    <row r="3877" spans="22:25" x14ac:dyDescent="0.25">
      <c r="V3877" s="310" t="s">
        <v>415</v>
      </c>
      <c r="W3877" s="310">
        <v>186</v>
      </c>
      <c r="X3877" s="310" t="s">
        <v>8720</v>
      </c>
      <c r="Y3877" s="310" t="s">
        <v>4754</v>
      </c>
    </row>
    <row r="3878" spans="22:25" x14ac:dyDescent="0.25">
      <c r="V3878" s="310" t="s">
        <v>415</v>
      </c>
      <c r="W3878" s="310">
        <v>187</v>
      </c>
      <c r="X3878" s="310" t="s">
        <v>8721</v>
      </c>
      <c r="Y3878" s="310" t="s">
        <v>4754</v>
      </c>
    </row>
    <row r="3879" spans="22:25" x14ac:dyDescent="0.25">
      <c r="V3879" s="310" t="s">
        <v>415</v>
      </c>
      <c r="W3879" s="310">
        <v>188</v>
      </c>
      <c r="X3879" s="310" t="s">
        <v>8722</v>
      </c>
      <c r="Y3879" s="310" t="s">
        <v>4754</v>
      </c>
    </row>
    <row r="3880" spans="22:25" x14ac:dyDescent="0.25">
      <c r="V3880" s="310" t="s">
        <v>415</v>
      </c>
      <c r="W3880" s="310">
        <v>189</v>
      </c>
      <c r="X3880" s="310" t="s">
        <v>8723</v>
      </c>
      <c r="Y3880" s="310" t="s">
        <v>4754</v>
      </c>
    </row>
    <row r="3881" spans="22:25" x14ac:dyDescent="0.25">
      <c r="V3881" s="310" t="s">
        <v>415</v>
      </c>
      <c r="W3881" s="310">
        <v>190</v>
      </c>
      <c r="X3881" s="310" t="s">
        <v>8724</v>
      </c>
      <c r="Y3881" s="310" t="s">
        <v>4754</v>
      </c>
    </row>
    <row r="3882" spans="22:25" x14ac:dyDescent="0.25">
      <c r="V3882" s="310" t="s">
        <v>415</v>
      </c>
      <c r="W3882" s="310">
        <v>191</v>
      </c>
      <c r="X3882" s="310" t="s">
        <v>8725</v>
      </c>
      <c r="Y3882" s="310" t="s">
        <v>4754</v>
      </c>
    </row>
    <row r="3883" spans="22:25" x14ac:dyDescent="0.25">
      <c r="V3883" s="310" t="s">
        <v>415</v>
      </c>
      <c r="W3883" s="310">
        <v>192</v>
      </c>
      <c r="X3883" s="310" t="s">
        <v>8726</v>
      </c>
      <c r="Y3883" s="310" t="s">
        <v>4754</v>
      </c>
    </row>
    <row r="3884" spans="22:25" x14ac:dyDescent="0.25">
      <c r="V3884" s="310" t="s">
        <v>415</v>
      </c>
      <c r="W3884" s="310">
        <v>193</v>
      </c>
      <c r="X3884" s="310" t="s">
        <v>8727</v>
      </c>
      <c r="Y3884" s="310" t="s">
        <v>4754</v>
      </c>
    </row>
    <row r="3885" spans="22:25" x14ac:dyDescent="0.25">
      <c r="V3885" s="310" t="s">
        <v>415</v>
      </c>
      <c r="W3885" s="310">
        <v>194</v>
      </c>
      <c r="X3885" s="310" t="s">
        <v>8728</v>
      </c>
      <c r="Y3885" s="310" t="s">
        <v>4754</v>
      </c>
    </row>
    <row r="3886" spans="22:25" x14ac:dyDescent="0.25">
      <c r="V3886" s="310" t="s">
        <v>415</v>
      </c>
      <c r="W3886" s="310">
        <v>195</v>
      </c>
      <c r="X3886" s="310" t="s">
        <v>8729</v>
      </c>
      <c r="Y3886" s="310" t="s">
        <v>4754</v>
      </c>
    </row>
    <row r="3887" spans="22:25" x14ac:dyDescent="0.25">
      <c r="V3887" s="310" t="s">
        <v>415</v>
      </c>
      <c r="W3887" s="310">
        <v>196</v>
      </c>
      <c r="X3887" s="310" t="s">
        <v>8730</v>
      </c>
      <c r="Y3887" s="310" t="s">
        <v>4754</v>
      </c>
    </row>
    <row r="3888" spans="22:25" x14ac:dyDescent="0.25">
      <c r="V3888" s="310" t="s">
        <v>415</v>
      </c>
      <c r="W3888" s="310">
        <v>197</v>
      </c>
      <c r="X3888" s="310" t="s">
        <v>8731</v>
      </c>
      <c r="Y3888" s="310" t="s">
        <v>4754</v>
      </c>
    </row>
    <row r="3889" spans="22:25" x14ac:dyDescent="0.25">
      <c r="V3889" s="310" t="s">
        <v>415</v>
      </c>
      <c r="W3889" s="310">
        <v>198</v>
      </c>
      <c r="X3889" s="310" t="s">
        <v>8732</v>
      </c>
      <c r="Y3889" s="310" t="s">
        <v>4754</v>
      </c>
    </row>
    <row r="3890" spans="22:25" x14ac:dyDescent="0.25">
      <c r="V3890" s="310" t="s">
        <v>415</v>
      </c>
      <c r="W3890" s="310">
        <v>199</v>
      </c>
      <c r="X3890" s="310" t="s">
        <v>8733</v>
      </c>
      <c r="Y3890" s="310" t="s">
        <v>4754</v>
      </c>
    </row>
    <row r="3891" spans="22:25" x14ac:dyDescent="0.25">
      <c r="V3891" s="310" t="s">
        <v>415</v>
      </c>
      <c r="W3891" s="310">
        <v>200</v>
      </c>
      <c r="X3891" s="310" t="s">
        <v>8734</v>
      </c>
      <c r="Y3891" s="310" t="s">
        <v>4754</v>
      </c>
    </row>
    <row r="3892" spans="22:25" x14ac:dyDescent="0.25">
      <c r="V3892" s="310" t="s">
        <v>415</v>
      </c>
      <c r="W3892" s="310">
        <v>201</v>
      </c>
      <c r="X3892" s="310" t="s">
        <v>8735</v>
      </c>
      <c r="Y3892" s="310" t="s">
        <v>4754</v>
      </c>
    </row>
    <row r="3893" spans="22:25" x14ac:dyDescent="0.25">
      <c r="V3893" s="310" t="s">
        <v>415</v>
      </c>
      <c r="W3893" s="310">
        <v>202</v>
      </c>
      <c r="X3893" s="310" t="s">
        <v>8736</v>
      </c>
      <c r="Y3893" s="310" t="s">
        <v>4754</v>
      </c>
    </row>
    <row r="3894" spans="22:25" x14ac:dyDescent="0.25">
      <c r="V3894" s="310" t="s">
        <v>415</v>
      </c>
      <c r="W3894" s="310">
        <v>203</v>
      </c>
      <c r="X3894" s="310" t="s">
        <v>8737</v>
      </c>
      <c r="Y3894" s="310" t="s">
        <v>4754</v>
      </c>
    </row>
    <row r="3895" spans="22:25" ht="45" x14ac:dyDescent="0.25">
      <c r="V3895" s="310" t="s">
        <v>415</v>
      </c>
      <c r="W3895" s="310">
        <v>204</v>
      </c>
      <c r="X3895" s="314" t="s">
        <v>8738</v>
      </c>
      <c r="Y3895" s="310" t="s">
        <v>4754</v>
      </c>
    </row>
    <row r="3896" spans="22:25" x14ac:dyDescent="0.25">
      <c r="V3896" s="310" t="s">
        <v>415</v>
      </c>
      <c r="W3896" s="310">
        <v>205</v>
      </c>
      <c r="X3896" s="310" t="s">
        <v>8739</v>
      </c>
      <c r="Y3896" s="310" t="s">
        <v>4754</v>
      </c>
    </row>
    <row r="3897" spans="22:25" x14ac:dyDescent="0.25">
      <c r="V3897" s="310" t="s">
        <v>415</v>
      </c>
      <c r="W3897" s="310">
        <v>206</v>
      </c>
      <c r="X3897" s="310" t="s">
        <v>8740</v>
      </c>
      <c r="Y3897" s="310" t="s">
        <v>4754</v>
      </c>
    </row>
    <row r="3898" spans="22:25" x14ac:dyDescent="0.25">
      <c r="V3898" s="310" t="s">
        <v>415</v>
      </c>
      <c r="W3898" s="310">
        <v>207</v>
      </c>
      <c r="X3898" s="310" t="s">
        <v>8741</v>
      </c>
      <c r="Y3898" s="310" t="s">
        <v>4754</v>
      </c>
    </row>
    <row r="3899" spans="22:25" x14ac:dyDescent="0.25">
      <c r="V3899" s="310" t="s">
        <v>415</v>
      </c>
      <c r="W3899" s="310">
        <v>208</v>
      </c>
      <c r="X3899" s="310" t="s">
        <v>8742</v>
      </c>
      <c r="Y3899" s="310" t="s">
        <v>4754</v>
      </c>
    </row>
    <row r="3900" spans="22:25" x14ac:dyDescent="0.25">
      <c r="V3900" s="310" t="s">
        <v>415</v>
      </c>
      <c r="W3900" s="310">
        <v>209</v>
      </c>
      <c r="X3900" s="310" t="s">
        <v>8743</v>
      </c>
      <c r="Y3900" s="310" t="s">
        <v>4754</v>
      </c>
    </row>
    <row r="3901" spans="22:25" x14ac:dyDescent="0.25">
      <c r="V3901" s="310" t="s">
        <v>415</v>
      </c>
      <c r="W3901" s="310">
        <v>210</v>
      </c>
      <c r="X3901" s="310" t="s">
        <v>8744</v>
      </c>
      <c r="Y3901" s="310" t="s">
        <v>4754</v>
      </c>
    </row>
    <row r="3902" spans="22:25" x14ac:dyDescent="0.25">
      <c r="V3902" s="310" t="s">
        <v>415</v>
      </c>
      <c r="W3902" s="310">
        <v>211</v>
      </c>
      <c r="X3902" s="310" t="s">
        <v>8745</v>
      </c>
      <c r="Y3902" s="310" t="s">
        <v>4754</v>
      </c>
    </row>
    <row r="3903" spans="22:25" x14ac:dyDescent="0.25">
      <c r="V3903" s="310" t="s">
        <v>415</v>
      </c>
      <c r="W3903" s="310">
        <v>212</v>
      </c>
      <c r="X3903" s="310" t="s">
        <v>8746</v>
      </c>
      <c r="Y3903" s="310" t="s">
        <v>4754</v>
      </c>
    </row>
    <row r="3904" spans="22:25" x14ac:dyDescent="0.25">
      <c r="V3904" s="310" t="s">
        <v>419</v>
      </c>
      <c r="W3904" s="310" t="s">
        <v>4719</v>
      </c>
      <c r="X3904" s="310" t="s">
        <v>8747</v>
      </c>
      <c r="Y3904" s="310" t="s">
        <v>2922</v>
      </c>
    </row>
    <row r="3905" spans="22:25" x14ac:dyDescent="0.25">
      <c r="V3905" s="310" t="s">
        <v>419</v>
      </c>
      <c r="W3905" s="310" t="s">
        <v>132</v>
      </c>
      <c r="X3905" s="310" t="s">
        <v>8748</v>
      </c>
      <c r="Y3905" s="310" t="s">
        <v>2922</v>
      </c>
    </row>
    <row r="3906" spans="22:25" x14ac:dyDescent="0.25">
      <c r="V3906" s="310" t="s">
        <v>419</v>
      </c>
      <c r="W3906" s="310" t="s">
        <v>254</v>
      </c>
      <c r="X3906" s="310" t="s">
        <v>8749</v>
      </c>
      <c r="Y3906" s="310" t="s">
        <v>2922</v>
      </c>
    </row>
    <row r="3907" spans="22:25" x14ac:dyDescent="0.25">
      <c r="V3907" s="310" t="s">
        <v>419</v>
      </c>
      <c r="W3907" s="310" t="s">
        <v>346</v>
      </c>
      <c r="X3907" s="310" t="s">
        <v>8750</v>
      </c>
      <c r="Y3907" s="310" t="s">
        <v>2922</v>
      </c>
    </row>
    <row r="3908" spans="22:25" x14ac:dyDescent="0.25">
      <c r="V3908" s="310" t="s">
        <v>419</v>
      </c>
      <c r="W3908" s="310" t="s">
        <v>6443</v>
      </c>
      <c r="X3908" s="310" t="s">
        <v>8751</v>
      </c>
      <c r="Y3908" s="310" t="s">
        <v>2922</v>
      </c>
    </row>
    <row r="3909" spans="22:25" x14ac:dyDescent="0.25">
      <c r="V3909" s="310" t="s">
        <v>419</v>
      </c>
      <c r="W3909" s="310" t="s">
        <v>4857</v>
      </c>
      <c r="X3909" s="310" t="s">
        <v>8752</v>
      </c>
      <c r="Y3909" s="310" t="s">
        <v>2922</v>
      </c>
    </row>
    <row r="3910" spans="22:25" x14ac:dyDescent="0.25">
      <c r="V3910" s="310" t="s">
        <v>419</v>
      </c>
      <c r="W3910" s="310" t="s">
        <v>440</v>
      </c>
      <c r="X3910" s="310" t="s">
        <v>8753</v>
      </c>
      <c r="Y3910" s="310" t="s">
        <v>2922</v>
      </c>
    </row>
    <row r="3911" spans="22:25" x14ac:dyDescent="0.25">
      <c r="V3911" s="310" t="s">
        <v>419</v>
      </c>
      <c r="W3911" s="310" t="s">
        <v>8754</v>
      </c>
      <c r="X3911" s="310" t="s">
        <v>8755</v>
      </c>
      <c r="Y3911" s="310" t="s">
        <v>2922</v>
      </c>
    </row>
    <row r="3912" spans="22:25" x14ac:dyDescent="0.25">
      <c r="V3912" s="310" t="s">
        <v>421</v>
      </c>
      <c r="W3912" s="310" t="s">
        <v>2271</v>
      </c>
      <c r="X3912" s="310" t="s">
        <v>5354</v>
      </c>
      <c r="Y3912" s="310" t="s">
        <v>2608</v>
      </c>
    </row>
    <row r="3913" spans="22:25" x14ac:dyDescent="0.25">
      <c r="V3913" s="310" t="s">
        <v>421</v>
      </c>
      <c r="W3913" s="310" t="s">
        <v>3174</v>
      </c>
      <c r="X3913" s="310" t="s">
        <v>5355</v>
      </c>
      <c r="Y3913" s="310" t="s">
        <v>2608</v>
      </c>
    </row>
    <row r="3914" spans="22:25" x14ac:dyDescent="0.25">
      <c r="V3914" s="310" t="s">
        <v>421</v>
      </c>
      <c r="W3914" s="310" t="s">
        <v>3201</v>
      </c>
      <c r="X3914" s="310" t="s">
        <v>4697</v>
      </c>
      <c r="Y3914" s="310" t="s">
        <v>2608</v>
      </c>
    </row>
    <row r="3915" spans="22:25" x14ac:dyDescent="0.25">
      <c r="V3915" s="310" t="s">
        <v>421</v>
      </c>
      <c r="W3915" s="310" t="s">
        <v>3226</v>
      </c>
      <c r="X3915" s="310" t="s">
        <v>8756</v>
      </c>
      <c r="Y3915" s="310" t="s">
        <v>1411</v>
      </c>
    </row>
    <row r="3916" spans="22:25" x14ac:dyDescent="0.25">
      <c r="V3916" s="310" t="s">
        <v>423</v>
      </c>
      <c r="W3916" s="310">
        <v>1</v>
      </c>
      <c r="X3916" s="310" t="s">
        <v>8757</v>
      </c>
      <c r="Y3916" s="310" t="s">
        <v>3376</v>
      </c>
    </row>
    <row r="3917" spans="22:25" x14ac:dyDescent="0.25">
      <c r="V3917" s="310" t="s">
        <v>423</v>
      </c>
      <c r="W3917" s="310">
        <v>2</v>
      </c>
      <c r="X3917" s="310" t="s">
        <v>8758</v>
      </c>
      <c r="Y3917" s="310" t="s">
        <v>3376</v>
      </c>
    </row>
    <row r="3918" spans="22:25" x14ac:dyDescent="0.25">
      <c r="V3918" s="310" t="s">
        <v>423</v>
      </c>
      <c r="W3918" s="310">
        <v>3</v>
      </c>
      <c r="X3918" s="310" t="s">
        <v>8759</v>
      </c>
      <c r="Y3918" s="310" t="s">
        <v>3376</v>
      </c>
    </row>
    <row r="3919" spans="22:25" x14ac:dyDescent="0.25">
      <c r="V3919" s="310" t="s">
        <v>423</v>
      </c>
      <c r="W3919" s="310">
        <v>4</v>
      </c>
      <c r="X3919" s="310" t="s">
        <v>8760</v>
      </c>
      <c r="Y3919" s="310" t="s">
        <v>3376</v>
      </c>
    </row>
    <row r="3920" spans="22:25" x14ac:dyDescent="0.25">
      <c r="V3920" s="310" t="s">
        <v>423</v>
      </c>
      <c r="W3920" s="310">
        <v>5</v>
      </c>
      <c r="X3920" s="310" t="s">
        <v>8761</v>
      </c>
      <c r="Y3920" s="310" t="s">
        <v>3376</v>
      </c>
    </row>
    <row r="3921" spans="22:25" x14ac:dyDescent="0.25">
      <c r="V3921" s="310" t="s">
        <v>423</v>
      </c>
      <c r="W3921" s="310">
        <v>6</v>
      </c>
      <c r="X3921" s="310" t="s">
        <v>8762</v>
      </c>
      <c r="Y3921" s="310" t="s">
        <v>3376</v>
      </c>
    </row>
    <row r="3922" spans="22:25" x14ac:dyDescent="0.25">
      <c r="V3922" s="310" t="s">
        <v>423</v>
      </c>
      <c r="W3922" s="310">
        <v>7</v>
      </c>
      <c r="X3922" s="310" t="s">
        <v>8763</v>
      </c>
      <c r="Y3922" s="310" t="s">
        <v>3376</v>
      </c>
    </row>
    <row r="3923" spans="22:25" x14ac:dyDescent="0.25">
      <c r="V3923" s="310" t="s">
        <v>423</v>
      </c>
      <c r="W3923" s="310">
        <v>8</v>
      </c>
      <c r="X3923" s="310" t="s">
        <v>8764</v>
      </c>
      <c r="Y3923" s="310" t="s">
        <v>3376</v>
      </c>
    </row>
    <row r="3924" spans="22:25" x14ac:dyDescent="0.25">
      <c r="V3924" s="310" t="s">
        <v>423</v>
      </c>
      <c r="W3924" s="310">
        <v>9</v>
      </c>
      <c r="X3924" s="310" t="s">
        <v>8765</v>
      </c>
      <c r="Y3924" s="310" t="s">
        <v>3376</v>
      </c>
    </row>
    <row r="3925" spans="22:25" x14ac:dyDescent="0.25">
      <c r="V3925" s="310" t="s">
        <v>425</v>
      </c>
      <c r="W3925" s="310" t="s">
        <v>8766</v>
      </c>
      <c r="X3925" s="310" t="s">
        <v>8767</v>
      </c>
      <c r="Y3925" s="310" t="s">
        <v>2922</v>
      </c>
    </row>
    <row r="3926" spans="22:25" x14ac:dyDescent="0.25">
      <c r="V3926" s="310" t="s">
        <v>425</v>
      </c>
      <c r="W3926" s="310" t="s">
        <v>75</v>
      </c>
      <c r="X3926" s="310" t="s">
        <v>8768</v>
      </c>
      <c r="Y3926" s="310" t="s">
        <v>2922</v>
      </c>
    </row>
    <row r="3927" spans="22:25" x14ac:dyDescent="0.25">
      <c r="V3927" s="310" t="s">
        <v>425</v>
      </c>
      <c r="W3927" s="310" t="s">
        <v>86</v>
      </c>
      <c r="X3927" s="310" t="s">
        <v>8769</v>
      </c>
      <c r="Y3927" s="310" t="s">
        <v>2922</v>
      </c>
    </row>
    <row r="3928" spans="22:25" x14ac:dyDescent="0.25">
      <c r="V3928" s="310" t="s">
        <v>425</v>
      </c>
      <c r="W3928" s="310" t="s">
        <v>4739</v>
      </c>
      <c r="X3928" s="310" t="s">
        <v>8770</v>
      </c>
      <c r="Y3928" s="310" t="s">
        <v>2922</v>
      </c>
    </row>
    <row r="3929" spans="22:25" x14ac:dyDescent="0.25">
      <c r="V3929" s="310" t="s">
        <v>425</v>
      </c>
      <c r="W3929" s="310" t="s">
        <v>5950</v>
      </c>
      <c r="X3929" s="310" t="s">
        <v>8771</v>
      </c>
      <c r="Y3929" s="310" t="s">
        <v>2922</v>
      </c>
    </row>
    <row r="3930" spans="22:25" x14ac:dyDescent="0.25">
      <c r="V3930" s="310" t="s">
        <v>425</v>
      </c>
      <c r="W3930" s="310" t="s">
        <v>249</v>
      </c>
      <c r="X3930" s="310" t="s">
        <v>8772</v>
      </c>
      <c r="Y3930" s="310" t="s">
        <v>2922</v>
      </c>
    </row>
    <row r="3931" spans="22:25" x14ac:dyDescent="0.25">
      <c r="V3931" s="310" t="s">
        <v>425</v>
      </c>
      <c r="W3931" s="310" t="s">
        <v>4689</v>
      </c>
      <c r="X3931" s="310" t="s">
        <v>8773</v>
      </c>
      <c r="Y3931" s="310" t="s">
        <v>2922</v>
      </c>
    </row>
    <row r="3932" spans="22:25" x14ac:dyDescent="0.25">
      <c r="V3932" s="310" t="s">
        <v>425</v>
      </c>
      <c r="W3932" s="310" t="s">
        <v>4830</v>
      </c>
      <c r="X3932" s="310" t="s">
        <v>8774</v>
      </c>
      <c r="Y3932" s="310" t="s">
        <v>2922</v>
      </c>
    </row>
    <row r="3933" spans="22:25" x14ac:dyDescent="0.25">
      <c r="V3933" s="310" t="s">
        <v>425</v>
      </c>
      <c r="W3933" s="310" t="s">
        <v>322</v>
      </c>
      <c r="X3933" s="310" t="s">
        <v>8775</v>
      </c>
      <c r="Y3933" s="310" t="s">
        <v>2922</v>
      </c>
    </row>
    <row r="3934" spans="22:25" x14ac:dyDescent="0.25">
      <c r="V3934" s="310" t="s">
        <v>425</v>
      </c>
      <c r="W3934" s="310" t="s">
        <v>409</v>
      </c>
      <c r="X3934" s="310" t="s">
        <v>8776</v>
      </c>
      <c r="Y3934" s="310" t="s">
        <v>2922</v>
      </c>
    </row>
    <row r="3935" spans="22:25" x14ac:dyDescent="0.25">
      <c r="V3935" s="310" t="s">
        <v>425</v>
      </c>
      <c r="W3935" s="310" t="s">
        <v>421</v>
      </c>
      <c r="X3935" s="310" t="s">
        <v>8777</v>
      </c>
      <c r="Y3935" s="310" t="s">
        <v>2922</v>
      </c>
    </row>
    <row r="3936" spans="22:25" x14ac:dyDescent="0.25">
      <c r="V3936" s="310" t="s">
        <v>425</v>
      </c>
      <c r="W3936" s="310" t="s">
        <v>440</v>
      </c>
      <c r="X3936" s="310" t="s">
        <v>8778</v>
      </c>
      <c r="Y3936" s="310" t="s">
        <v>2922</v>
      </c>
    </row>
    <row r="3937" spans="22:25" x14ac:dyDescent="0.25">
      <c r="V3937" s="310" t="s">
        <v>425</v>
      </c>
      <c r="W3937" s="310" t="s">
        <v>446</v>
      </c>
      <c r="X3937" s="310" t="s">
        <v>8779</v>
      </c>
      <c r="Y3937" s="310" t="s">
        <v>2922</v>
      </c>
    </row>
    <row r="3938" spans="22:25" x14ac:dyDescent="0.25">
      <c r="V3938" s="310" t="s">
        <v>425</v>
      </c>
      <c r="W3938" s="310" t="s">
        <v>4817</v>
      </c>
      <c r="X3938" s="310" t="s">
        <v>8780</v>
      </c>
      <c r="Y3938" s="310" t="s">
        <v>2922</v>
      </c>
    </row>
    <row r="3939" spans="22:25" x14ac:dyDescent="0.25">
      <c r="V3939" s="310" t="s">
        <v>427</v>
      </c>
      <c r="W3939" s="310" t="s">
        <v>27</v>
      </c>
      <c r="X3939" s="310" t="s">
        <v>8781</v>
      </c>
      <c r="Y3939" s="310" t="s">
        <v>2922</v>
      </c>
    </row>
    <row r="3940" spans="22:25" x14ac:dyDescent="0.25">
      <c r="V3940" s="310" t="s">
        <v>427</v>
      </c>
      <c r="W3940" s="310" t="s">
        <v>4755</v>
      </c>
      <c r="X3940" s="310" t="s">
        <v>8782</v>
      </c>
      <c r="Y3940" s="310" t="s">
        <v>2922</v>
      </c>
    </row>
    <row r="3941" spans="22:25" x14ac:dyDescent="0.25">
      <c r="V3941" s="310" t="s">
        <v>427</v>
      </c>
      <c r="W3941" s="310" t="s">
        <v>48</v>
      </c>
      <c r="X3941" s="310" t="s">
        <v>8783</v>
      </c>
      <c r="Y3941" s="310" t="s">
        <v>2922</v>
      </c>
    </row>
    <row r="3942" spans="22:25" x14ac:dyDescent="0.25">
      <c r="V3942" s="310" t="s">
        <v>427</v>
      </c>
      <c r="W3942" s="310" t="s">
        <v>46</v>
      </c>
      <c r="X3942" s="310" t="s">
        <v>6369</v>
      </c>
      <c r="Y3942" s="310" t="s">
        <v>2922</v>
      </c>
    </row>
    <row r="3943" spans="22:25" x14ac:dyDescent="0.25">
      <c r="V3943" s="310" t="s">
        <v>427</v>
      </c>
      <c r="W3943" s="310" t="s">
        <v>35</v>
      </c>
      <c r="X3943" s="310" t="s">
        <v>8784</v>
      </c>
      <c r="Y3943" s="310" t="s">
        <v>2922</v>
      </c>
    </row>
    <row r="3944" spans="22:25" x14ac:dyDescent="0.25">
      <c r="V3944" s="310" t="s">
        <v>427</v>
      </c>
      <c r="W3944" s="310" t="s">
        <v>94</v>
      </c>
      <c r="X3944" s="310" t="s">
        <v>8785</v>
      </c>
      <c r="Y3944" s="310" t="s">
        <v>2922</v>
      </c>
    </row>
    <row r="3945" spans="22:25" x14ac:dyDescent="0.25">
      <c r="V3945" s="310" t="s">
        <v>427</v>
      </c>
      <c r="W3945" s="310" t="s">
        <v>8786</v>
      </c>
      <c r="X3945" s="310" t="s">
        <v>8787</v>
      </c>
      <c r="Y3945" s="310" t="s">
        <v>2922</v>
      </c>
    </row>
    <row r="3946" spans="22:25" x14ac:dyDescent="0.25">
      <c r="V3946" s="310" t="s">
        <v>427</v>
      </c>
      <c r="W3946" s="310" t="s">
        <v>4632</v>
      </c>
      <c r="X3946" s="310" t="s">
        <v>8788</v>
      </c>
      <c r="Y3946" s="310" t="s">
        <v>2922</v>
      </c>
    </row>
    <row r="3947" spans="22:25" x14ac:dyDescent="0.25">
      <c r="V3947" s="310" t="s">
        <v>427</v>
      </c>
      <c r="W3947" s="310" t="s">
        <v>8789</v>
      </c>
      <c r="X3947" s="310" t="s">
        <v>8790</v>
      </c>
      <c r="Y3947" s="310" t="s">
        <v>2922</v>
      </c>
    </row>
    <row r="3948" spans="22:25" x14ac:dyDescent="0.25">
      <c r="V3948" s="310" t="s">
        <v>427</v>
      </c>
      <c r="W3948" s="310" t="s">
        <v>6276</v>
      </c>
      <c r="X3948" s="310" t="s">
        <v>8791</v>
      </c>
      <c r="Y3948" s="310" t="s">
        <v>2922</v>
      </c>
    </row>
    <row r="3949" spans="22:25" x14ac:dyDescent="0.25">
      <c r="V3949" s="310" t="s">
        <v>427</v>
      </c>
      <c r="W3949" s="310" t="s">
        <v>324</v>
      </c>
      <c r="X3949" s="310" t="s">
        <v>8792</v>
      </c>
      <c r="Y3949" s="310" t="s">
        <v>2922</v>
      </c>
    </row>
    <row r="3950" spans="22:25" x14ac:dyDescent="0.25">
      <c r="V3950" s="310" t="s">
        <v>427</v>
      </c>
      <c r="W3950" s="310" t="s">
        <v>356</v>
      </c>
      <c r="X3950" s="310" t="s">
        <v>8793</v>
      </c>
      <c r="Y3950" s="310" t="s">
        <v>2922</v>
      </c>
    </row>
    <row r="3951" spans="22:25" x14ac:dyDescent="0.25">
      <c r="V3951" s="310" t="s">
        <v>427</v>
      </c>
      <c r="W3951" s="310" t="s">
        <v>401</v>
      </c>
      <c r="X3951" s="310" t="s">
        <v>8794</v>
      </c>
      <c r="Y3951" s="310" t="s">
        <v>2922</v>
      </c>
    </row>
    <row r="3952" spans="22:25" x14ac:dyDescent="0.25">
      <c r="V3952" s="310" t="s">
        <v>427</v>
      </c>
      <c r="W3952" s="310" t="s">
        <v>407</v>
      </c>
      <c r="X3952" s="310" t="s">
        <v>8795</v>
      </c>
      <c r="Y3952" s="310" t="s">
        <v>2922</v>
      </c>
    </row>
    <row r="3953" spans="22:25" x14ac:dyDescent="0.25">
      <c r="V3953" s="310" t="s">
        <v>427</v>
      </c>
      <c r="W3953" s="310" t="s">
        <v>413</v>
      </c>
      <c r="X3953" s="310" t="s">
        <v>8796</v>
      </c>
      <c r="Y3953" s="310" t="s">
        <v>2922</v>
      </c>
    </row>
    <row r="3954" spans="22:25" x14ac:dyDescent="0.25">
      <c r="V3954" s="310" t="s">
        <v>427</v>
      </c>
      <c r="W3954" s="310" t="s">
        <v>427</v>
      </c>
      <c r="X3954" s="310" t="s">
        <v>8797</v>
      </c>
      <c r="Y3954" s="310" t="s">
        <v>2922</v>
      </c>
    </row>
    <row r="3955" spans="22:25" x14ac:dyDescent="0.25">
      <c r="V3955" s="310" t="s">
        <v>427</v>
      </c>
      <c r="W3955" s="310" t="s">
        <v>458</v>
      </c>
      <c r="X3955" s="310" t="s">
        <v>8798</v>
      </c>
      <c r="Y3955" s="310" t="s">
        <v>2922</v>
      </c>
    </row>
    <row r="3956" spans="22:25" x14ac:dyDescent="0.25">
      <c r="V3956" s="310" t="s">
        <v>427</v>
      </c>
      <c r="W3956" s="310" t="s">
        <v>8799</v>
      </c>
      <c r="X3956" s="310" t="s">
        <v>8800</v>
      </c>
      <c r="Y3956" s="310" t="s">
        <v>2922</v>
      </c>
    </row>
    <row r="3957" spans="22:25" x14ac:dyDescent="0.25">
      <c r="V3957" s="310" t="s">
        <v>429</v>
      </c>
      <c r="W3957" s="310" t="s">
        <v>46</v>
      </c>
      <c r="X3957" s="310" t="s">
        <v>8801</v>
      </c>
      <c r="Y3957" s="310" t="s">
        <v>3824</v>
      </c>
    </row>
    <row r="3958" spans="22:25" x14ac:dyDescent="0.25">
      <c r="V3958" s="310" t="s">
        <v>429</v>
      </c>
      <c r="W3958" s="310" t="s">
        <v>53</v>
      </c>
      <c r="X3958" s="310" t="s">
        <v>8802</v>
      </c>
      <c r="Y3958" s="310" t="s">
        <v>3824</v>
      </c>
    </row>
    <row r="3959" spans="22:25" x14ac:dyDescent="0.25">
      <c r="V3959" s="310" t="s">
        <v>429</v>
      </c>
      <c r="W3959" s="310" t="s">
        <v>68</v>
      </c>
      <c r="X3959" s="310" t="s">
        <v>8803</v>
      </c>
      <c r="Y3959" s="310" t="s">
        <v>3824</v>
      </c>
    </row>
    <row r="3960" spans="22:25" x14ac:dyDescent="0.25">
      <c r="V3960" s="310" t="s">
        <v>429</v>
      </c>
      <c r="W3960" s="310" t="s">
        <v>290</v>
      </c>
      <c r="X3960" s="310" t="s">
        <v>8804</v>
      </c>
      <c r="Y3960" s="310" t="s">
        <v>3824</v>
      </c>
    </row>
    <row r="3961" spans="22:25" x14ac:dyDescent="0.25">
      <c r="V3961" s="310" t="s">
        <v>429</v>
      </c>
      <c r="W3961" s="310" t="s">
        <v>346</v>
      </c>
      <c r="X3961" s="310" t="s">
        <v>8805</v>
      </c>
      <c r="Y3961" s="310" t="s">
        <v>3824</v>
      </c>
    </row>
    <row r="3962" spans="22:25" x14ac:dyDescent="0.25">
      <c r="V3962" s="310" t="s">
        <v>429</v>
      </c>
      <c r="W3962" s="310" t="s">
        <v>375</v>
      </c>
      <c r="X3962" s="310" t="s">
        <v>8806</v>
      </c>
    </row>
    <row r="3963" spans="22:25" x14ac:dyDescent="0.25">
      <c r="V3963" s="310" t="s">
        <v>429</v>
      </c>
      <c r="W3963" s="310" t="s">
        <v>379</v>
      </c>
      <c r="X3963" s="310" t="s">
        <v>8807</v>
      </c>
      <c r="Y3963" s="310" t="s">
        <v>3824</v>
      </c>
    </row>
    <row r="3964" spans="22:25" x14ac:dyDescent="0.25">
      <c r="V3964" s="310" t="s">
        <v>429</v>
      </c>
      <c r="W3964" s="310" t="s">
        <v>401</v>
      </c>
      <c r="X3964" s="310" t="s">
        <v>8808</v>
      </c>
      <c r="Y3964" s="310" t="s">
        <v>3824</v>
      </c>
    </row>
    <row r="3965" spans="22:25" x14ac:dyDescent="0.25">
      <c r="V3965" s="310" t="s">
        <v>429</v>
      </c>
      <c r="W3965" s="310" t="s">
        <v>415</v>
      </c>
      <c r="X3965" s="310" t="s">
        <v>8809</v>
      </c>
      <c r="Y3965" s="310" t="s">
        <v>3824</v>
      </c>
    </row>
    <row r="3966" spans="22:25" x14ac:dyDescent="0.25">
      <c r="V3966" s="310" t="s">
        <v>429</v>
      </c>
      <c r="W3966" s="310" t="s">
        <v>641</v>
      </c>
      <c r="X3966" s="310" t="s">
        <v>8810</v>
      </c>
      <c r="Y3966" s="310" t="s">
        <v>3824</v>
      </c>
    </row>
    <row r="3967" spans="22:25" x14ac:dyDescent="0.25">
      <c r="V3967" s="310" t="s">
        <v>3718</v>
      </c>
      <c r="W3967" s="310" t="s">
        <v>48</v>
      </c>
      <c r="X3967" s="310" t="s">
        <v>8811</v>
      </c>
      <c r="Y3967" s="310" t="s">
        <v>521</v>
      </c>
    </row>
    <row r="3968" spans="22:25" x14ac:dyDescent="0.25">
      <c r="V3968" s="310" t="s">
        <v>3718</v>
      </c>
      <c r="W3968" s="310" t="s">
        <v>44</v>
      </c>
      <c r="X3968" s="310" t="s">
        <v>8812</v>
      </c>
      <c r="Y3968" s="310" t="s">
        <v>521</v>
      </c>
    </row>
    <row r="3969" spans="22:25" x14ac:dyDescent="0.25">
      <c r="V3969" s="310" t="s">
        <v>3718</v>
      </c>
      <c r="W3969" s="310" t="s">
        <v>79</v>
      </c>
      <c r="X3969" s="310" t="s">
        <v>8813</v>
      </c>
      <c r="Y3969" s="310" t="s">
        <v>521</v>
      </c>
    </row>
    <row r="3970" spans="22:25" x14ac:dyDescent="0.25">
      <c r="V3970" s="310" t="s">
        <v>3718</v>
      </c>
      <c r="W3970" s="310" t="s">
        <v>84</v>
      </c>
      <c r="X3970" s="310" t="s">
        <v>8814</v>
      </c>
      <c r="Y3970" s="310" t="s">
        <v>521</v>
      </c>
    </row>
    <row r="3971" spans="22:25" x14ac:dyDescent="0.25">
      <c r="V3971" s="310" t="s">
        <v>3718</v>
      </c>
      <c r="W3971" s="310" t="s">
        <v>8815</v>
      </c>
      <c r="X3971" s="310" t="s">
        <v>8816</v>
      </c>
      <c r="Y3971" s="310" t="s">
        <v>521</v>
      </c>
    </row>
    <row r="3972" spans="22:25" x14ac:dyDescent="0.25">
      <c r="V3972" s="310" t="s">
        <v>3718</v>
      </c>
      <c r="W3972" s="310" t="s">
        <v>7054</v>
      </c>
      <c r="X3972" s="310" t="s">
        <v>8817</v>
      </c>
      <c r="Y3972" s="310" t="s">
        <v>521</v>
      </c>
    </row>
    <row r="3973" spans="22:25" x14ac:dyDescent="0.25">
      <c r="V3973" s="310" t="s">
        <v>3718</v>
      </c>
      <c r="W3973" s="310" t="s">
        <v>276</v>
      </c>
      <c r="X3973" s="310" t="s">
        <v>8818</v>
      </c>
      <c r="Y3973" s="310" t="s">
        <v>521</v>
      </c>
    </row>
    <row r="3974" spans="22:25" x14ac:dyDescent="0.25">
      <c r="V3974" s="310" t="s">
        <v>3718</v>
      </c>
      <c r="W3974" s="310" t="s">
        <v>356</v>
      </c>
      <c r="X3974" s="310" t="s">
        <v>8819</v>
      </c>
      <c r="Y3974" s="310" t="s">
        <v>521</v>
      </c>
    </row>
    <row r="3975" spans="22:25" x14ac:dyDescent="0.25">
      <c r="V3975" s="310" t="s">
        <v>3718</v>
      </c>
      <c r="W3975" s="310" t="s">
        <v>476</v>
      </c>
      <c r="X3975" s="310" t="s">
        <v>8820</v>
      </c>
      <c r="Y3975" s="310" t="s">
        <v>521</v>
      </c>
    </row>
    <row r="3976" spans="22:25" x14ac:dyDescent="0.25">
      <c r="V3976" s="310" t="s">
        <v>3718</v>
      </c>
      <c r="W3976" s="310" t="s">
        <v>4837</v>
      </c>
      <c r="X3976" s="310" t="s">
        <v>8821</v>
      </c>
      <c r="Y3976" s="310" t="s">
        <v>521</v>
      </c>
    </row>
    <row r="3977" spans="22:25" x14ac:dyDescent="0.25">
      <c r="V3977" s="310" t="s">
        <v>431</v>
      </c>
      <c r="W3977" s="310" t="s">
        <v>3180</v>
      </c>
      <c r="X3977" s="310" t="s">
        <v>8822</v>
      </c>
      <c r="Y3977" s="310" t="s">
        <v>2608</v>
      </c>
    </row>
    <row r="3978" spans="22:25" x14ac:dyDescent="0.25">
      <c r="V3978" s="310" t="s">
        <v>431</v>
      </c>
      <c r="W3978" s="310" t="s">
        <v>3201</v>
      </c>
      <c r="X3978" s="310" t="s">
        <v>8823</v>
      </c>
      <c r="Y3978" s="310" t="s">
        <v>2608</v>
      </c>
    </row>
    <row r="3979" spans="22:25" x14ac:dyDescent="0.25">
      <c r="V3979" s="310" t="s">
        <v>81</v>
      </c>
      <c r="W3979" s="310" t="s">
        <v>5910</v>
      </c>
      <c r="X3979" s="310" t="s">
        <v>8824</v>
      </c>
      <c r="Y3979" s="310" t="s">
        <v>4364</v>
      </c>
    </row>
    <row r="3980" spans="22:25" x14ac:dyDescent="0.25">
      <c r="V3980" s="310" t="s">
        <v>81</v>
      </c>
      <c r="W3980" s="310" t="s">
        <v>54</v>
      </c>
      <c r="X3980" s="310" t="s">
        <v>8825</v>
      </c>
      <c r="Y3980" s="310" t="s">
        <v>4364</v>
      </c>
    </row>
    <row r="3981" spans="22:25" x14ac:dyDescent="0.25">
      <c r="V3981" s="310" t="s">
        <v>81</v>
      </c>
      <c r="W3981" s="310" t="s">
        <v>150</v>
      </c>
      <c r="X3981" s="310" t="s">
        <v>8826</v>
      </c>
      <c r="Y3981" s="310" t="s">
        <v>4364</v>
      </c>
    </row>
    <row r="3982" spans="22:25" x14ac:dyDescent="0.25">
      <c r="V3982" s="310" t="s">
        <v>81</v>
      </c>
      <c r="W3982" s="310" t="s">
        <v>71</v>
      </c>
      <c r="X3982" s="310" t="s">
        <v>8827</v>
      </c>
      <c r="Y3982" s="310" t="s">
        <v>4364</v>
      </c>
    </row>
    <row r="3983" spans="22:25" x14ac:dyDescent="0.25">
      <c r="V3983" s="310" t="s">
        <v>81</v>
      </c>
      <c r="W3983" s="310" t="s">
        <v>274</v>
      </c>
      <c r="X3983" s="310" t="s">
        <v>7926</v>
      </c>
      <c r="Y3983" s="310" t="s">
        <v>4364</v>
      </c>
    </row>
    <row r="3984" spans="22:25" x14ac:dyDescent="0.25">
      <c r="V3984" s="310" t="s">
        <v>81</v>
      </c>
      <c r="W3984" s="310" t="s">
        <v>312</v>
      </c>
      <c r="X3984" s="310" t="s">
        <v>8828</v>
      </c>
      <c r="Y3984" s="310" t="s">
        <v>4364</v>
      </c>
    </row>
    <row r="3985" spans="22:25" x14ac:dyDescent="0.25">
      <c r="V3985" s="310" t="s">
        <v>81</v>
      </c>
      <c r="W3985" s="310" t="s">
        <v>362</v>
      </c>
      <c r="X3985" s="310" t="s">
        <v>4443</v>
      </c>
      <c r="Y3985" s="310" t="s">
        <v>4364</v>
      </c>
    </row>
    <row r="3986" spans="22:25" x14ac:dyDescent="0.25">
      <c r="V3986" s="310" t="s">
        <v>81</v>
      </c>
      <c r="W3986" s="310" t="s">
        <v>401</v>
      </c>
      <c r="X3986" s="310" t="s">
        <v>8829</v>
      </c>
      <c r="Y3986" s="310" t="s">
        <v>4364</v>
      </c>
    </row>
    <row r="3987" spans="22:25" x14ac:dyDescent="0.25">
      <c r="V3987" s="310" t="s">
        <v>81</v>
      </c>
      <c r="W3987" s="310" t="s">
        <v>423</v>
      </c>
      <c r="X3987" s="310" t="s">
        <v>8830</v>
      </c>
      <c r="Y3987" s="310" t="s">
        <v>4364</v>
      </c>
    </row>
    <row r="3988" spans="22:25" x14ac:dyDescent="0.25">
      <c r="V3988" s="310" t="s">
        <v>81</v>
      </c>
      <c r="W3988" s="310" t="s">
        <v>427</v>
      </c>
      <c r="X3988" s="310" t="s">
        <v>8831</v>
      </c>
      <c r="Y3988" s="310" t="s">
        <v>4364</v>
      </c>
    </row>
    <row r="3989" spans="22:25" x14ac:dyDescent="0.25">
      <c r="V3989" s="310" t="s">
        <v>81</v>
      </c>
      <c r="W3989" s="310" t="s">
        <v>3718</v>
      </c>
      <c r="X3989" s="310" t="s">
        <v>4654</v>
      </c>
      <c r="Y3989" s="310" t="s">
        <v>4364</v>
      </c>
    </row>
    <row r="3990" spans="22:25" x14ac:dyDescent="0.25">
      <c r="V3990" s="310" t="s">
        <v>81</v>
      </c>
      <c r="W3990" s="310" t="s">
        <v>81</v>
      </c>
      <c r="X3990" s="310" t="s">
        <v>8832</v>
      </c>
      <c r="Y3990" s="310" t="s">
        <v>4364</v>
      </c>
    </row>
    <row r="3991" spans="22:25" x14ac:dyDescent="0.25">
      <c r="V3991" s="310" t="s">
        <v>81</v>
      </c>
      <c r="W3991" s="310" t="s">
        <v>7264</v>
      </c>
      <c r="X3991" s="310" t="s">
        <v>8833</v>
      </c>
      <c r="Y3991" s="310" t="s">
        <v>4364</v>
      </c>
    </row>
    <row r="3992" spans="22:25" x14ac:dyDescent="0.25">
      <c r="V3992" s="310" t="s">
        <v>81</v>
      </c>
      <c r="W3992" s="310" t="s">
        <v>9</v>
      </c>
      <c r="X3992" s="310" t="s">
        <v>8834</v>
      </c>
      <c r="Y3992" s="310" t="s">
        <v>4364</v>
      </c>
    </row>
    <row r="3993" spans="22:25" x14ac:dyDescent="0.25">
      <c r="V3993" s="310" t="s">
        <v>436</v>
      </c>
      <c r="W3993" s="310" t="s">
        <v>5062</v>
      </c>
      <c r="X3993" s="310" t="s">
        <v>8835</v>
      </c>
      <c r="Y3993" s="310" t="s">
        <v>2608</v>
      </c>
    </row>
    <row r="3994" spans="22:25" x14ac:dyDescent="0.25">
      <c r="V3994" s="310" t="s">
        <v>436</v>
      </c>
      <c r="W3994" s="310" t="s">
        <v>7050</v>
      </c>
      <c r="X3994" s="310" t="s">
        <v>8836</v>
      </c>
      <c r="Y3994" s="310" t="s">
        <v>2608</v>
      </c>
    </row>
    <row r="3995" spans="22:25" x14ac:dyDescent="0.25">
      <c r="V3995" s="310" t="s">
        <v>436</v>
      </c>
      <c r="W3995" s="310" t="s">
        <v>8837</v>
      </c>
      <c r="X3995" s="310" t="s">
        <v>8838</v>
      </c>
      <c r="Y3995" s="310" t="s">
        <v>2608</v>
      </c>
    </row>
    <row r="3996" spans="22:25" x14ac:dyDescent="0.25">
      <c r="V3996" s="310" t="s">
        <v>436</v>
      </c>
      <c r="W3996" s="310" t="s">
        <v>5314</v>
      </c>
      <c r="X3996" s="310" t="s">
        <v>8839</v>
      </c>
      <c r="Y3996" s="310" t="s">
        <v>2608</v>
      </c>
    </row>
    <row r="3997" spans="22:25" x14ac:dyDescent="0.25">
      <c r="V3997" s="310" t="s">
        <v>436</v>
      </c>
      <c r="W3997" s="310" t="s">
        <v>4632</v>
      </c>
      <c r="X3997" s="310" t="s">
        <v>8840</v>
      </c>
      <c r="Y3997" s="310" t="s">
        <v>2608</v>
      </c>
    </row>
    <row r="3998" spans="22:25" x14ac:dyDescent="0.25">
      <c r="V3998" s="310" t="s">
        <v>436</v>
      </c>
      <c r="W3998" s="310" t="s">
        <v>8533</v>
      </c>
      <c r="X3998" s="310" t="s">
        <v>8841</v>
      </c>
      <c r="Y3998" s="310" t="s">
        <v>2608</v>
      </c>
    </row>
    <row r="3999" spans="22:25" x14ac:dyDescent="0.25">
      <c r="V3999" s="310" t="s">
        <v>436</v>
      </c>
      <c r="W3999" s="310" t="s">
        <v>214</v>
      </c>
      <c r="X3999" s="310" t="s">
        <v>8842</v>
      </c>
      <c r="Y3999" s="310" t="s">
        <v>2608</v>
      </c>
    </row>
    <row r="4000" spans="22:25" x14ac:dyDescent="0.25">
      <c r="V4000" s="310" t="s">
        <v>436</v>
      </c>
      <c r="W4000" s="310" t="s">
        <v>0</v>
      </c>
      <c r="X4000" s="310" t="s">
        <v>8843</v>
      </c>
      <c r="Y4000" s="310" t="s">
        <v>2608</v>
      </c>
    </row>
    <row r="4001" spans="22:25" x14ac:dyDescent="0.25">
      <c r="V4001" s="310" t="s">
        <v>436</v>
      </c>
      <c r="W4001" s="310" t="s">
        <v>268</v>
      </c>
      <c r="X4001" s="310" t="s">
        <v>8844</v>
      </c>
      <c r="Y4001" s="310" t="s">
        <v>2608</v>
      </c>
    </row>
    <row r="4002" spans="22:25" x14ac:dyDescent="0.25">
      <c r="V4002" s="310" t="s">
        <v>436</v>
      </c>
      <c r="W4002" s="310" t="s">
        <v>6065</v>
      </c>
      <c r="X4002" s="310" t="s">
        <v>8845</v>
      </c>
      <c r="Y4002" s="310" t="s">
        <v>2608</v>
      </c>
    </row>
    <row r="4003" spans="22:25" x14ac:dyDescent="0.25">
      <c r="V4003" s="310" t="s">
        <v>436</v>
      </c>
      <c r="W4003" s="310" t="s">
        <v>6447</v>
      </c>
      <c r="X4003" s="310" t="s">
        <v>8846</v>
      </c>
      <c r="Y4003" s="310" t="s">
        <v>2608</v>
      </c>
    </row>
    <row r="4004" spans="22:25" x14ac:dyDescent="0.25">
      <c r="V4004" s="310" t="s">
        <v>436</v>
      </c>
      <c r="W4004" s="310" t="s">
        <v>6914</v>
      </c>
      <c r="X4004" s="310" t="s">
        <v>8847</v>
      </c>
      <c r="Y4004" s="310" t="s">
        <v>2608</v>
      </c>
    </row>
    <row r="4005" spans="22:25" x14ac:dyDescent="0.25">
      <c r="V4005" s="310" t="s">
        <v>436</v>
      </c>
      <c r="W4005" s="310" t="s">
        <v>2965</v>
      </c>
      <c r="X4005" s="310" t="s">
        <v>8848</v>
      </c>
      <c r="Y4005" s="310" t="s">
        <v>2608</v>
      </c>
    </row>
    <row r="4006" spans="22:25" x14ac:dyDescent="0.25">
      <c r="V4006" s="310" t="s">
        <v>436</v>
      </c>
      <c r="W4006" s="310" t="s">
        <v>4857</v>
      </c>
      <c r="X4006" s="310" t="s">
        <v>8849</v>
      </c>
      <c r="Y4006" s="310" t="s">
        <v>2608</v>
      </c>
    </row>
    <row r="4007" spans="22:25" x14ac:dyDescent="0.25">
      <c r="V4007" s="310" t="s">
        <v>438</v>
      </c>
      <c r="W4007" s="310" t="s">
        <v>5048</v>
      </c>
      <c r="X4007" s="310" t="s">
        <v>8850</v>
      </c>
      <c r="Y4007" s="310" t="s">
        <v>3824</v>
      </c>
    </row>
    <row r="4008" spans="22:25" x14ac:dyDescent="0.25">
      <c r="V4008" s="310" t="s">
        <v>438</v>
      </c>
      <c r="W4008" s="310" t="s">
        <v>284</v>
      </c>
      <c r="X4008" s="310" t="s">
        <v>8851</v>
      </c>
      <c r="Y4008" s="310" t="s">
        <v>3824</v>
      </c>
    </row>
    <row r="4009" spans="22:25" x14ac:dyDescent="0.25">
      <c r="V4009" s="310" t="s">
        <v>438</v>
      </c>
      <c r="W4009" s="310" t="s">
        <v>290</v>
      </c>
      <c r="X4009" s="310" t="s">
        <v>8852</v>
      </c>
      <c r="Y4009" s="310" t="s">
        <v>3824</v>
      </c>
    </row>
    <row r="4010" spans="22:25" x14ac:dyDescent="0.25">
      <c r="V4010" s="310" t="s">
        <v>438</v>
      </c>
      <c r="W4010" s="310" t="s">
        <v>413</v>
      </c>
      <c r="X4010" s="310" t="s">
        <v>8853</v>
      </c>
      <c r="Y4010" s="310" t="s">
        <v>3824</v>
      </c>
    </row>
    <row r="4011" spans="22:25" x14ac:dyDescent="0.25">
      <c r="V4011" s="310" t="s">
        <v>58</v>
      </c>
      <c r="W4011" s="310" t="s">
        <v>43</v>
      </c>
      <c r="X4011" s="310" t="s">
        <v>8854</v>
      </c>
      <c r="Y4011" s="310" t="s">
        <v>2922</v>
      </c>
    </row>
    <row r="4012" spans="22:25" x14ac:dyDescent="0.25">
      <c r="V4012" s="310" t="s">
        <v>58</v>
      </c>
      <c r="W4012" s="310" t="s">
        <v>49</v>
      </c>
      <c r="X4012" s="310" t="s">
        <v>8855</v>
      </c>
      <c r="Y4012" s="310" t="s">
        <v>2922</v>
      </c>
    </row>
    <row r="4013" spans="22:25" x14ac:dyDescent="0.25">
      <c r="V4013" s="310" t="s">
        <v>58</v>
      </c>
      <c r="W4013" s="310" t="s">
        <v>41</v>
      </c>
      <c r="X4013" s="310" t="s">
        <v>8856</v>
      </c>
      <c r="Y4013" s="310" t="s">
        <v>2922</v>
      </c>
    </row>
    <row r="4014" spans="22:25" x14ac:dyDescent="0.25">
      <c r="V4014" s="310" t="s">
        <v>58</v>
      </c>
      <c r="W4014" s="310" t="s">
        <v>6380</v>
      </c>
      <c r="X4014" s="310" t="s">
        <v>8857</v>
      </c>
      <c r="Y4014" s="310" t="s">
        <v>2922</v>
      </c>
    </row>
    <row r="4015" spans="22:25" x14ac:dyDescent="0.25">
      <c r="V4015" s="310" t="s">
        <v>58</v>
      </c>
      <c r="W4015" s="310" t="s">
        <v>84</v>
      </c>
      <c r="X4015" s="310" t="s">
        <v>8858</v>
      </c>
      <c r="Y4015" s="310" t="s">
        <v>2922</v>
      </c>
    </row>
    <row r="4016" spans="22:25" x14ac:dyDescent="0.25">
      <c r="V4016" s="310" t="s">
        <v>58</v>
      </c>
      <c r="W4016" s="310" t="s">
        <v>8859</v>
      </c>
      <c r="X4016" s="310" t="s">
        <v>8860</v>
      </c>
      <c r="Y4016" s="310" t="s">
        <v>2922</v>
      </c>
    </row>
    <row r="4017" spans="22:25" x14ac:dyDescent="0.25">
      <c r="V4017" s="310" t="s">
        <v>58</v>
      </c>
      <c r="W4017" s="310" t="s">
        <v>100</v>
      </c>
      <c r="X4017" s="310" t="s">
        <v>8861</v>
      </c>
      <c r="Y4017" s="310" t="s">
        <v>2922</v>
      </c>
    </row>
    <row r="4018" spans="22:25" x14ac:dyDescent="0.25">
      <c r="V4018" s="310" t="s">
        <v>58</v>
      </c>
      <c r="W4018" s="310" t="s">
        <v>8533</v>
      </c>
      <c r="X4018" s="310" t="s">
        <v>8862</v>
      </c>
      <c r="Y4018" s="310" t="s">
        <v>2922</v>
      </c>
    </row>
    <row r="4019" spans="22:25" x14ac:dyDescent="0.25">
      <c r="V4019" s="310" t="s">
        <v>58</v>
      </c>
      <c r="W4019" s="310" t="s">
        <v>4739</v>
      </c>
      <c r="X4019" s="310" t="s">
        <v>8863</v>
      </c>
      <c r="Y4019" s="310" t="s">
        <v>2922</v>
      </c>
    </row>
    <row r="4020" spans="22:25" x14ac:dyDescent="0.25">
      <c r="V4020" s="310" t="s">
        <v>58</v>
      </c>
      <c r="W4020" s="310" t="s">
        <v>272</v>
      </c>
      <c r="X4020" s="310" t="s">
        <v>8864</v>
      </c>
      <c r="Y4020" s="310" t="s">
        <v>2922</v>
      </c>
    </row>
    <row r="4021" spans="22:25" x14ac:dyDescent="0.25">
      <c r="V4021" s="310" t="s">
        <v>58</v>
      </c>
      <c r="W4021" s="310" t="s">
        <v>2955</v>
      </c>
      <c r="X4021" s="310" t="s">
        <v>8865</v>
      </c>
      <c r="Y4021" s="310" t="s">
        <v>2922</v>
      </c>
    </row>
    <row r="4022" spans="22:25" x14ac:dyDescent="0.25">
      <c r="V4022" s="310" t="s">
        <v>58</v>
      </c>
      <c r="W4022" s="310" t="s">
        <v>278</v>
      </c>
      <c r="X4022" s="310" t="s">
        <v>8866</v>
      </c>
      <c r="Y4022" s="310" t="s">
        <v>2922</v>
      </c>
    </row>
    <row r="4023" spans="22:25" x14ac:dyDescent="0.25">
      <c r="V4023" s="310" t="s">
        <v>58</v>
      </c>
      <c r="W4023" s="310" t="s">
        <v>290</v>
      </c>
      <c r="X4023" s="310" t="s">
        <v>8867</v>
      </c>
      <c r="Y4023" s="310" t="s">
        <v>2922</v>
      </c>
    </row>
    <row r="4024" spans="22:25" x14ac:dyDescent="0.25">
      <c r="V4024" s="310" t="s">
        <v>58</v>
      </c>
      <c r="W4024" s="310" t="s">
        <v>292</v>
      </c>
      <c r="X4024" s="310" t="s">
        <v>8868</v>
      </c>
      <c r="Y4024" s="310" t="s">
        <v>2922</v>
      </c>
    </row>
    <row r="4025" spans="22:25" x14ac:dyDescent="0.25">
      <c r="V4025" s="310" t="s">
        <v>58</v>
      </c>
      <c r="W4025" s="310" t="s">
        <v>296</v>
      </c>
      <c r="X4025" s="310" t="s">
        <v>8869</v>
      </c>
      <c r="Y4025" s="310" t="s">
        <v>2922</v>
      </c>
    </row>
    <row r="4026" spans="22:25" x14ac:dyDescent="0.25">
      <c r="V4026" s="310" t="s">
        <v>58</v>
      </c>
      <c r="W4026" s="310" t="s">
        <v>312</v>
      </c>
      <c r="X4026" s="310" t="s">
        <v>8870</v>
      </c>
      <c r="Y4026" s="310" t="s">
        <v>2922</v>
      </c>
    </row>
    <row r="4027" spans="22:25" x14ac:dyDescent="0.25">
      <c r="V4027" s="310" t="s">
        <v>58</v>
      </c>
      <c r="W4027" s="310" t="s">
        <v>605</v>
      </c>
      <c r="X4027" s="310" t="s">
        <v>8871</v>
      </c>
      <c r="Y4027" s="310" t="s">
        <v>2922</v>
      </c>
    </row>
    <row r="4028" spans="22:25" x14ac:dyDescent="0.25">
      <c r="V4028" s="310" t="s">
        <v>58</v>
      </c>
      <c r="W4028" s="310" t="s">
        <v>7714</v>
      </c>
      <c r="X4028" s="310" t="s">
        <v>8872</v>
      </c>
      <c r="Y4028" s="310" t="s">
        <v>2922</v>
      </c>
    </row>
    <row r="4029" spans="22:25" x14ac:dyDescent="0.25">
      <c r="V4029" s="310" t="s">
        <v>58</v>
      </c>
      <c r="W4029" s="310" t="s">
        <v>401</v>
      </c>
      <c r="X4029" s="310" t="s">
        <v>8873</v>
      </c>
      <c r="Y4029" s="310" t="s">
        <v>2922</v>
      </c>
    </row>
    <row r="4030" spans="22:25" x14ac:dyDescent="0.25">
      <c r="V4030" s="310" t="s">
        <v>58</v>
      </c>
      <c r="W4030" s="310" t="s">
        <v>415</v>
      </c>
      <c r="X4030" s="310" t="s">
        <v>8874</v>
      </c>
      <c r="Y4030" s="310" t="s">
        <v>2922</v>
      </c>
    </row>
    <row r="4031" spans="22:25" x14ac:dyDescent="0.25">
      <c r="V4031" s="310" t="s">
        <v>58</v>
      </c>
      <c r="W4031" s="310" t="s">
        <v>4857</v>
      </c>
      <c r="X4031" s="310" t="s">
        <v>8875</v>
      </c>
      <c r="Y4031" s="310" t="s">
        <v>2922</v>
      </c>
    </row>
    <row r="4032" spans="22:25" x14ac:dyDescent="0.25">
      <c r="V4032" s="310" t="s">
        <v>58</v>
      </c>
      <c r="W4032" s="310" t="s">
        <v>4810</v>
      </c>
      <c r="X4032" s="310" t="s">
        <v>8876</v>
      </c>
      <c r="Y4032" s="310" t="s">
        <v>2922</v>
      </c>
    </row>
    <row r="4033" spans="22:25" x14ac:dyDescent="0.25">
      <c r="V4033" s="310" t="s">
        <v>58</v>
      </c>
      <c r="W4033" s="310" t="s">
        <v>494</v>
      </c>
      <c r="X4033" s="310" t="s">
        <v>8877</v>
      </c>
      <c r="Y4033" s="310" t="s">
        <v>2922</v>
      </c>
    </row>
    <row r="4034" spans="22:25" x14ac:dyDescent="0.25">
      <c r="V4034" s="310" t="s">
        <v>444</v>
      </c>
      <c r="W4034" s="310" t="s">
        <v>2269</v>
      </c>
      <c r="X4034" s="310" t="s">
        <v>4861</v>
      </c>
      <c r="Y4034" s="310" t="s">
        <v>2922</v>
      </c>
    </row>
    <row r="4035" spans="22:25" x14ac:dyDescent="0.25">
      <c r="V4035" s="310" t="s">
        <v>444</v>
      </c>
      <c r="W4035" s="310" t="s">
        <v>3152</v>
      </c>
      <c r="X4035" s="310" t="s">
        <v>8878</v>
      </c>
      <c r="Y4035" s="310" t="s">
        <v>2922</v>
      </c>
    </row>
    <row r="4036" spans="22:25" x14ac:dyDescent="0.25">
      <c r="V4036" s="310" t="s">
        <v>444</v>
      </c>
      <c r="W4036" s="310" t="s">
        <v>3167</v>
      </c>
      <c r="X4036" s="310" t="s">
        <v>8879</v>
      </c>
      <c r="Y4036" s="310" t="s">
        <v>2922</v>
      </c>
    </row>
    <row r="4037" spans="22:25" x14ac:dyDescent="0.25">
      <c r="V4037" s="310" t="s">
        <v>444</v>
      </c>
      <c r="W4037" s="310" t="s">
        <v>3180</v>
      </c>
      <c r="X4037" s="310" t="s">
        <v>4778</v>
      </c>
      <c r="Y4037" s="310" t="s">
        <v>2922</v>
      </c>
    </row>
    <row r="4038" spans="22:25" x14ac:dyDescent="0.25">
      <c r="V4038" s="310" t="s">
        <v>444</v>
      </c>
      <c r="W4038" s="310" t="s">
        <v>3201</v>
      </c>
      <c r="X4038" s="310" t="s">
        <v>8880</v>
      </c>
      <c r="Y4038" s="310" t="s">
        <v>2922</v>
      </c>
    </row>
    <row r="4039" spans="22:25" x14ac:dyDescent="0.25">
      <c r="V4039" s="310" t="s">
        <v>446</v>
      </c>
      <c r="W4039" s="310">
        <v>10</v>
      </c>
      <c r="X4039" s="310" t="s">
        <v>8881</v>
      </c>
      <c r="Y4039" s="310" t="s">
        <v>8882</v>
      </c>
    </row>
    <row r="4040" spans="22:25" x14ac:dyDescent="0.25">
      <c r="V4040" s="310" t="s">
        <v>446</v>
      </c>
      <c r="W4040" s="310">
        <v>11</v>
      </c>
      <c r="X4040" s="310" t="s">
        <v>8883</v>
      </c>
      <c r="Y4040" s="310" t="s">
        <v>2608</v>
      </c>
    </row>
    <row r="4041" spans="22:25" x14ac:dyDescent="0.25">
      <c r="V4041" s="310" t="s">
        <v>446</v>
      </c>
      <c r="W4041" s="310">
        <v>12</v>
      </c>
      <c r="X4041" s="310" t="s">
        <v>8884</v>
      </c>
      <c r="Y4041" s="310" t="s">
        <v>2608</v>
      </c>
    </row>
    <row r="4042" spans="22:25" x14ac:dyDescent="0.25">
      <c r="V4042" s="310" t="s">
        <v>446</v>
      </c>
      <c r="W4042" s="310">
        <v>13</v>
      </c>
      <c r="X4042" s="310" t="s">
        <v>8885</v>
      </c>
      <c r="Y4042" s="310" t="s">
        <v>2608</v>
      </c>
    </row>
    <row r="4043" spans="22:25" x14ac:dyDescent="0.25">
      <c r="V4043" s="310" t="s">
        <v>446</v>
      </c>
      <c r="W4043" s="310">
        <v>14</v>
      </c>
      <c r="X4043" s="310" t="s">
        <v>8886</v>
      </c>
      <c r="Y4043" s="310" t="s">
        <v>2608</v>
      </c>
    </row>
    <row r="4044" spans="22:25" x14ac:dyDescent="0.25">
      <c r="V4044" s="310" t="s">
        <v>446</v>
      </c>
      <c r="W4044" s="310">
        <v>15</v>
      </c>
      <c r="X4044" s="310" t="s">
        <v>8887</v>
      </c>
      <c r="Y4044" s="310" t="s">
        <v>2608</v>
      </c>
    </row>
    <row r="4045" spans="22:25" x14ac:dyDescent="0.25">
      <c r="V4045" s="310" t="s">
        <v>446</v>
      </c>
      <c r="W4045" s="310">
        <v>16</v>
      </c>
      <c r="X4045" s="310" t="s">
        <v>8888</v>
      </c>
      <c r="Y4045" s="310" t="s">
        <v>2608</v>
      </c>
    </row>
    <row r="4046" spans="22:25" x14ac:dyDescent="0.25">
      <c r="V4046" s="310" t="s">
        <v>446</v>
      </c>
      <c r="W4046" s="310">
        <v>17</v>
      </c>
      <c r="X4046" s="310" t="s">
        <v>8889</v>
      </c>
      <c r="Y4046" s="310" t="s">
        <v>2608</v>
      </c>
    </row>
    <row r="4047" spans="22:25" x14ac:dyDescent="0.25">
      <c r="V4047" s="310" t="s">
        <v>446</v>
      </c>
      <c r="W4047" s="310">
        <v>18</v>
      </c>
      <c r="X4047" s="310" t="s">
        <v>8890</v>
      </c>
      <c r="Y4047" s="310" t="s">
        <v>2608</v>
      </c>
    </row>
    <row r="4048" spans="22:25" x14ac:dyDescent="0.25">
      <c r="V4048" s="310" t="s">
        <v>446</v>
      </c>
      <c r="W4048" s="310">
        <v>19</v>
      </c>
      <c r="X4048" s="310" t="s">
        <v>8891</v>
      </c>
      <c r="Y4048" s="310" t="s">
        <v>2608</v>
      </c>
    </row>
    <row r="4049" spans="22:25" x14ac:dyDescent="0.25">
      <c r="V4049" s="310" t="s">
        <v>446</v>
      </c>
      <c r="W4049" s="310">
        <v>20</v>
      </c>
      <c r="X4049" s="310" t="s">
        <v>8892</v>
      </c>
      <c r="Y4049" s="310" t="s">
        <v>2608</v>
      </c>
    </row>
    <row r="4050" spans="22:25" x14ac:dyDescent="0.25">
      <c r="V4050" s="310" t="s">
        <v>446</v>
      </c>
      <c r="W4050" s="310">
        <v>21</v>
      </c>
      <c r="X4050" s="310" t="s">
        <v>8893</v>
      </c>
      <c r="Y4050" s="310" t="s">
        <v>2608</v>
      </c>
    </row>
    <row r="4051" spans="22:25" x14ac:dyDescent="0.25">
      <c r="V4051" s="310" t="s">
        <v>446</v>
      </c>
      <c r="W4051" s="310">
        <v>22</v>
      </c>
      <c r="X4051" s="310" t="s">
        <v>8894</v>
      </c>
      <c r="Y4051" s="310" t="s">
        <v>2608</v>
      </c>
    </row>
    <row r="4052" spans="22:25" x14ac:dyDescent="0.25">
      <c r="V4052" s="310" t="s">
        <v>446</v>
      </c>
      <c r="W4052" s="310">
        <v>23</v>
      </c>
      <c r="X4052" s="310" t="s">
        <v>8895</v>
      </c>
      <c r="Y4052" s="310" t="s">
        <v>2608</v>
      </c>
    </row>
    <row r="4053" spans="22:25" x14ac:dyDescent="0.25">
      <c r="V4053" s="310" t="s">
        <v>446</v>
      </c>
      <c r="W4053" s="310">
        <v>24</v>
      </c>
      <c r="X4053" s="310" t="s">
        <v>8896</v>
      </c>
      <c r="Y4053" s="310" t="s">
        <v>2608</v>
      </c>
    </row>
    <row r="4054" spans="22:25" x14ac:dyDescent="0.25">
      <c r="V4054" s="310" t="s">
        <v>446</v>
      </c>
      <c r="W4054" s="310">
        <v>25</v>
      </c>
      <c r="X4054" s="310" t="s">
        <v>8897</v>
      </c>
      <c r="Y4054" s="310" t="s">
        <v>2608</v>
      </c>
    </row>
    <row r="4055" spans="22:25" x14ac:dyDescent="0.25">
      <c r="V4055" s="310" t="s">
        <v>446</v>
      </c>
      <c r="W4055" s="310">
        <v>26</v>
      </c>
      <c r="X4055" s="310" t="s">
        <v>8898</v>
      </c>
      <c r="Y4055" s="310" t="s">
        <v>2608</v>
      </c>
    </row>
    <row r="4056" spans="22:25" x14ac:dyDescent="0.25">
      <c r="V4056" s="310" t="s">
        <v>446</v>
      </c>
      <c r="W4056" s="310">
        <v>27</v>
      </c>
      <c r="X4056" s="310" t="s">
        <v>8899</v>
      </c>
      <c r="Y4056" s="310" t="s">
        <v>2608</v>
      </c>
    </row>
    <row r="4057" spans="22:25" x14ac:dyDescent="0.25">
      <c r="V4057" s="310" t="s">
        <v>446</v>
      </c>
      <c r="W4057" s="310">
        <v>30</v>
      </c>
      <c r="X4057" s="310" t="s">
        <v>8900</v>
      </c>
      <c r="Y4057" s="310" t="s">
        <v>2608</v>
      </c>
    </row>
    <row r="4058" spans="22:25" x14ac:dyDescent="0.25">
      <c r="V4058" s="310" t="s">
        <v>446</v>
      </c>
      <c r="W4058" s="310">
        <v>31</v>
      </c>
      <c r="X4058" s="310" t="s">
        <v>8901</v>
      </c>
      <c r="Y4058" s="310" t="s">
        <v>2608</v>
      </c>
    </row>
    <row r="4059" spans="22:25" x14ac:dyDescent="0.25">
      <c r="V4059" s="310" t="s">
        <v>446</v>
      </c>
      <c r="W4059" s="310">
        <v>32</v>
      </c>
      <c r="X4059" s="310" t="s">
        <v>8902</v>
      </c>
      <c r="Y4059" s="310" t="s">
        <v>2608</v>
      </c>
    </row>
    <row r="4060" spans="22:25" x14ac:dyDescent="0.25">
      <c r="V4060" s="310" t="s">
        <v>446</v>
      </c>
      <c r="W4060" s="310">
        <v>33</v>
      </c>
      <c r="X4060" s="310" t="s">
        <v>8903</v>
      </c>
      <c r="Y4060" s="310" t="s">
        <v>2608</v>
      </c>
    </row>
    <row r="4061" spans="22:25" x14ac:dyDescent="0.25">
      <c r="V4061" s="310" t="s">
        <v>446</v>
      </c>
      <c r="W4061" s="310">
        <v>34</v>
      </c>
      <c r="X4061" s="310" t="s">
        <v>8904</v>
      </c>
      <c r="Y4061" s="310" t="s">
        <v>2608</v>
      </c>
    </row>
    <row r="4062" spans="22:25" x14ac:dyDescent="0.25">
      <c r="V4062" s="310" t="s">
        <v>446</v>
      </c>
      <c r="W4062" s="310">
        <v>35</v>
      </c>
      <c r="X4062" s="310" t="s">
        <v>8905</v>
      </c>
      <c r="Y4062" s="310" t="s">
        <v>2608</v>
      </c>
    </row>
    <row r="4063" spans="22:25" x14ac:dyDescent="0.25">
      <c r="V4063" s="310" t="s">
        <v>446</v>
      </c>
      <c r="W4063" s="310">
        <v>36</v>
      </c>
      <c r="X4063" s="310" t="s">
        <v>8906</v>
      </c>
      <c r="Y4063" s="310" t="s">
        <v>2608</v>
      </c>
    </row>
    <row r="4064" spans="22:25" x14ac:dyDescent="0.25">
      <c r="V4064" s="310" t="s">
        <v>446</v>
      </c>
      <c r="W4064" s="310">
        <v>37</v>
      </c>
      <c r="X4064" s="310" t="s">
        <v>8907</v>
      </c>
      <c r="Y4064" s="310" t="s">
        <v>2608</v>
      </c>
    </row>
    <row r="4065" spans="22:25" x14ac:dyDescent="0.25">
      <c r="V4065" s="310" t="s">
        <v>446</v>
      </c>
      <c r="W4065" s="310">
        <v>38</v>
      </c>
      <c r="X4065" s="310" t="s">
        <v>8908</v>
      </c>
      <c r="Y4065" s="310" t="s">
        <v>2608</v>
      </c>
    </row>
    <row r="4066" spans="22:25" x14ac:dyDescent="0.25">
      <c r="V4066" s="310" t="s">
        <v>446</v>
      </c>
      <c r="W4066" s="310">
        <v>39</v>
      </c>
      <c r="X4066" s="310" t="s">
        <v>8909</v>
      </c>
      <c r="Y4066" s="310" t="s">
        <v>2608</v>
      </c>
    </row>
    <row r="4067" spans="22:25" x14ac:dyDescent="0.25">
      <c r="V4067" s="310" t="s">
        <v>446</v>
      </c>
      <c r="W4067" s="310">
        <v>40</v>
      </c>
      <c r="X4067" s="310" t="s">
        <v>8910</v>
      </c>
      <c r="Y4067" s="310" t="s">
        <v>2608</v>
      </c>
    </row>
    <row r="4068" spans="22:25" x14ac:dyDescent="0.25">
      <c r="V4068" s="310" t="s">
        <v>446</v>
      </c>
      <c r="W4068" s="310">
        <v>41</v>
      </c>
      <c r="X4068" s="310" t="s">
        <v>8911</v>
      </c>
      <c r="Y4068" s="310" t="s">
        <v>2608</v>
      </c>
    </row>
    <row r="4069" spans="22:25" x14ac:dyDescent="0.25">
      <c r="V4069" s="310" t="s">
        <v>446</v>
      </c>
      <c r="W4069" s="310">
        <v>42</v>
      </c>
      <c r="X4069" s="310" t="s">
        <v>8912</v>
      </c>
      <c r="Y4069" s="310" t="s">
        <v>2608</v>
      </c>
    </row>
    <row r="4070" spans="22:25" x14ac:dyDescent="0.25">
      <c r="V4070" s="310" t="s">
        <v>446</v>
      </c>
      <c r="W4070" s="310">
        <v>43</v>
      </c>
      <c r="X4070" s="310" t="s">
        <v>8913</v>
      </c>
      <c r="Y4070" s="310" t="s">
        <v>2608</v>
      </c>
    </row>
    <row r="4071" spans="22:25" x14ac:dyDescent="0.25">
      <c r="V4071" s="310" t="s">
        <v>446</v>
      </c>
      <c r="W4071" s="310">
        <v>44</v>
      </c>
      <c r="X4071" s="310" t="s">
        <v>8914</v>
      </c>
      <c r="Y4071" s="310" t="s">
        <v>2608</v>
      </c>
    </row>
    <row r="4072" spans="22:25" x14ac:dyDescent="0.25">
      <c r="V4072" s="310" t="s">
        <v>446</v>
      </c>
      <c r="W4072" s="310">
        <v>45</v>
      </c>
      <c r="X4072" s="310" t="s">
        <v>8915</v>
      </c>
      <c r="Y4072" s="310" t="s">
        <v>2608</v>
      </c>
    </row>
    <row r="4073" spans="22:25" x14ac:dyDescent="0.25">
      <c r="V4073" s="310" t="s">
        <v>446</v>
      </c>
      <c r="W4073" s="310">
        <v>46</v>
      </c>
      <c r="X4073" s="310" t="s">
        <v>8916</v>
      </c>
      <c r="Y4073" s="310" t="s">
        <v>2608</v>
      </c>
    </row>
    <row r="4074" spans="22:25" x14ac:dyDescent="0.25">
      <c r="V4074" s="310" t="s">
        <v>446</v>
      </c>
      <c r="W4074" s="310">
        <v>47</v>
      </c>
      <c r="X4074" s="310" t="s">
        <v>8917</v>
      </c>
      <c r="Y4074" s="310" t="s">
        <v>2608</v>
      </c>
    </row>
    <row r="4075" spans="22:25" x14ac:dyDescent="0.25">
      <c r="V4075" s="310" t="s">
        <v>446</v>
      </c>
      <c r="W4075" s="310">
        <v>48</v>
      </c>
      <c r="X4075" s="310" t="s">
        <v>8918</v>
      </c>
      <c r="Y4075" s="310" t="s">
        <v>2608</v>
      </c>
    </row>
    <row r="4076" spans="22:25" x14ac:dyDescent="0.25">
      <c r="V4076" s="310" t="s">
        <v>446</v>
      </c>
      <c r="W4076" s="310">
        <v>49</v>
      </c>
      <c r="X4076" s="310" t="s">
        <v>8919</v>
      </c>
      <c r="Y4076" s="310" t="s">
        <v>2608</v>
      </c>
    </row>
    <row r="4077" spans="22:25" x14ac:dyDescent="0.25">
      <c r="V4077" s="310" t="s">
        <v>446</v>
      </c>
      <c r="W4077" s="310">
        <v>50</v>
      </c>
      <c r="X4077" s="310" t="s">
        <v>8920</v>
      </c>
      <c r="Y4077" s="310" t="s">
        <v>2608</v>
      </c>
    </row>
    <row r="4078" spans="22:25" x14ac:dyDescent="0.25">
      <c r="V4078" s="310" t="s">
        <v>446</v>
      </c>
      <c r="W4078" s="310">
        <v>51</v>
      </c>
      <c r="X4078" s="310" t="s">
        <v>8921</v>
      </c>
      <c r="Y4078" s="310" t="s">
        <v>2608</v>
      </c>
    </row>
    <row r="4079" spans="22:25" x14ac:dyDescent="0.25">
      <c r="V4079" s="310" t="s">
        <v>446</v>
      </c>
      <c r="W4079" s="310">
        <v>52</v>
      </c>
      <c r="X4079" s="310" t="s">
        <v>8922</v>
      </c>
      <c r="Y4079" s="310" t="s">
        <v>2608</v>
      </c>
    </row>
    <row r="4080" spans="22:25" x14ac:dyDescent="0.25">
      <c r="V4080" s="310" t="s">
        <v>446</v>
      </c>
      <c r="W4080" s="310">
        <v>53</v>
      </c>
      <c r="X4080" s="310" t="s">
        <v>8923</v>
      </c>
      <c r="Y4080" s="310" t="s">
        <v>2608</v>
      </c>
    </row>
    <row r="4081" spans="22:25" x14ac:dyDescent="0.25">
      <c r="V4081" s="310" t="s">
        <v>446</v>
      </c>
      <c r="W4081" s="310">
        <v>54</v>
      </c>
      <c r="X4081" s="310" t="s">
        <v>8924</v>
      </c>
      <c r="Y4081" s="310" t="s">
        <v>2608</v>
      </c>
    </row>
    <row r="4082" spans="22:25" x14ac:dyDescent="0.25">
      <c r="V4082" s="310" t="s">
        <v>446</v>
      </c>
      <c r="W4082" s="310">
        <v>55</v>
      </c>
      <c r="X4082" s="310" t="s">
        <v>8925</v>
      </c>
      <c r="Y4082" s="310" t="s">
        <v>2608</v>
      </c>
    </row>
    <row r="4083" spans="22:25" x14ac:dyDescent="0.25">
      <c r="V4083" s="310" t="s">
        <v>446</v>
      </c>
      <c r="W4083" s="310">
        <v>56</v>
      </c>
      <c r="X4083" s="310" t="s">
        <v>8926</v>
      </c>
      <c r="Y4083" s="310" t="s">
        <v>2608</v>
      </c>
    </row>
    <row r="4084" spans="22:25" x14ac:dyDescent="0.25">
      <c r="V4084" s="310" t="s">
        <v>446</v>
      </c>
      <c r="W4084" s="310">
        <v>57</v>
      </c>
      <c r="X4084" s="310" t="s">
        <v>8927</v>
      </c>
      <c r="Y4084" s="310" t="s">
        <v>2608</v>
      </c>
    </row>
    <row r="4085" spans="22:25" x14ac:dyDescent="0.25">
      <c r="V4085" s="310" t="s">
        <v>446</v>
      </c>
      <c r="W4085" s="310">
        <v>58</v>
      </c>
      <c r="X4085" s="310" t="s">
        <v>8928</v>
      </c>
      <c r="Y4085" s="310" t="s">
        <v>2608</v>
      </c>
    </row>
    <row r="4086" spans="22:25" x14ac:dyDescent="0.25">
      <c r="V4086" s="310" t="s">
        <v>446</v>
      </c>
      <c r="W4086" s="310">
        <v>60</v>
      </c>
      <c r="X4086" s="310" t="s">
        <v>8929</v>
      </c>
      <c r="Y4086" s="310" t="s">
        <v>2608</v>
      </c>
    </row>
    <row r="4087" spans="22:25" x14ac:dyDescent="0.25">
      <c r="V4087" s="310" t="s">
        <v>446</v>
      </c>
      <c r="W4087" s="310">
        <v>61</v>
      </c>
      <c r="X4087" s="310" t="s">
        <v>8930</v>
      </c>
      <c r="Y4087" s="310" t="s">
        <v>2608</v>
      </c>
    </row>
    <row r="4088" spans="22:25" x14ac:dyDescent="0.25">
      <c r="V4088" s="310" t="s">
        <v>446</v>
      </c>
      <c r="W4088" s="310">
        <v>62</v>
      </c>
      <c r="X4088" s="310" t="s">
        <v>8931</v>
      </c>
      <c r="Y4088" s="310" t="s">
        <v>2608</v>
      </c>
    </row>
    <row r="4089" spans="22:25" x14ac:dyDescent="0.25">
      <c r="V4089" s="310" t="s">
        <v>446</v>
      </c>
      <c r="W4089" s="310">
        <v>63</v>
      </c>
      <c r="X4089" s="310" t="s">
        <v>8932</v>
      </c>
      <c r="Y4089" s="310" t="s">
        <v>2608</v>
      </c>
    </row>
    <row r="4090" spans="22:25" x14ac:dyDescent="0.25">
      <c r="V4090" s="310" t="s">
        <v>446</v>
      </c>
      <c r="W4090" s="310">
        <v>64</v>
      </c>
      <c r="X4090" s="310" t="s">
        <v>8933</v>
      </c>
      <c r="Y4090" s="310" t="s">
        <v>2608</v>
      </c>
    </row>
    <row r="4091" spans="22:25" x14ac:dyDescent="0.25">
      <c r="V4091" s="310" t="s">
        <v>446</v>
      </c>
      <c r="W4091" s="310">
        <v>65</v>
      </c>
      <c r="X4091" s="310" t="s">
        <v>8934</v>
      </c>
      <c r="Y4091" s="310" t="s">
        <v>2608</v>
      </c>
    </row>
    <row r="4092" spans="22:25" x14ac:dyDescent="0.25">
      <c r="V4092" s="310" t="s">
        <v>446</v>
      </c>
      <c r="W4092" s="310">
        <v>66</v>
      </c>
      <c r="X4092" s="310" t="s">
        <v>8935</v>
      </c>
      <c r="Y4092" s="310" t="s">
        <v>2608</v>
      </c>
    </row>
    <row r="4093" spans="22:25" x14ac:dyDescent="0.25">
      <c r="V4093" s="310" t="s">
        <v>446</v>
      </c>
      <c r="W4093" s="310">
        <v>67</v>
      </c>
      <c r="X4093" s="310" t="s">
        <v>8936</v>
      </c>
      <c r="Y4093" s="310" t="s">
        <v>2608</v>
      </c>
    </row>
    <row r="4094" spans="22:25" x14ac:dyDescent="0.25">
      <c r="V4094" s="310" t="s">
        <v>446</v>
      </c>
      <c r="W4094" s="310">
        <v>70</v>
      </c>
      <c r="X4094" s="310" t="s">
        <v>8937</v>
      </c>
      <c r="Y4094" s="310" t="s">
        <v>2608</v>
      </c>
    </row>
    <row r="4095" spans="22:25" x14ac:dyDescent="0.25">
      <c r="V4095" s="310" t="s">
        <v>446</v>
      </c>
      <c r="W4095" s="310">
        <v>71</v>
      </c>
      <c r="X4095" s="310" t="s">
        <v>8938</v>
      </c>
      <c r="Y4095" s="310" t="s">
        <v>2608</v>
      </c>
    </row>
    <row r="4096" spans="22:25" x14ac:dyDescent="0.25">
      <c r="V4096" s="310" t="s">
        <v>446</v>
      </c>
      <c r="W4096" s="310">
        <v>72</v>
      </c>
      <c r="X4096" s="310" t="s">
        <v>8939</v>
      </c>
      <c r="Y4096" s="310" t="s">
        <v>2608</v>
      </c>
    </row>
    <row r="4097" spans="22:25" x14ac:dyDescent="0.25">
      <c r="V4097" s="310" t="s">
        <v>446</v>
      </c>
      <c r="W4097" s="310">
        <v>73</v>
      </c>
      <c r="X4097" s="310" t="s">
        <v>8940</v>
      </c>
      <c r="Y4097" s="310" t="s">
        <v>2608</v>
      </c>
    </row>
    <row r="4098" spans="22:25" x14ac:dyDescent="0.25">
      <c r="V4098" s="310" t="s">
        <v>446</v>
      </c>
      <c r="W4098" s="310">
        <v>74</v>
      </c>
      <c r="X4098" s="310" t="s">
        <v>8941</v>
      </c>
      <c r="Y4098" s="310" t="s">
        <v>2608</v>
      </c>
    </row>
    <row r="4099" spans="22:25" x14ac:dyDescent="0.25">
      <c r="V4099" s="310" t="s">
        <v>446</v>
      </c>
      <c r="W4099" s="310">
        <v>75</v>
      </c>
      <c r="X4099" s="310" t="s">
        <v>8942</v>
      </c>
      <c r="Y4099" s="310" t="s">
        <v>2608</v>
      </c>
    </row>
    <row r="4100" spans="22:25" x14ac:dyDescent="0.25">
      <c r="V4100" s="310" t="s">
        <v>446</v>
      </c>
      <c r="W4100" s="310">
        <v>76</v>
      </c>
      <c r="X4100" s="310" t="s">
        <v>8943</v>
      </c>
      <c r="Y4100" s="310" t="s">
        <v>2608</v>
      </c>
    </row>
    <row r="4101" spans="22:25" x14ac:dyDescent="0.25">
      <c r="V4101" s="310" t="s">
        <v>446</v>
      </c>
      <c r="W4101" s="310">
        <v>77</v>
      </c>
      <c r="X4101" s="310" t="s">
        <v>8944</v>
      </c>
      <c r="Y4101" s="310" t="s">
        <v>2608</v>
      </c>
    </row>
    <row r="4102" spans="22:25" x14ac:dyDescent="0.25">
      <c r="V4102" s="310" t="s">
        <v>446</v>
      </c>
      <c r="W4102" s="310">
        <v>80</v>
      </c>
      <c r="X4102" s="310" t="s">
        <v>8945</v>
      </c>
      <c r="Y4102" s="310" t="s">
        <v>2608</v>
      </c>
    </row>
    <row r="4103" spans="22:25" x14ac:dyDescent="0.25">
      <c r="V4103" s="310" t="s">
        <v>446</v>
      </c>
      <c r="W4103" s="310">
        <v>81</v>
      </c>
      <c r="X4103" s="310" t="s">
        <v>8946</v>
      </c>
      <c r="Y4103" s="310" t="s">
        <v>2608</v>
      </c>
    </row>
    <row r="4104" spans="22:25" x14ac:dyDescent="0.25">
      <c r="V4104" s="310" t="s">
        <v>446</v>
      </c>
      <c r="W4104" s="310">
        <v>82</v>
      </c>
      <c r="X4104" s="310" t="s">
        <v>8947</v>
      </c>
      <c r="Y4104" s="310" t="s">
        <v>2608</v>
      </c>
    </row>
    <row r="4105" spans="22:25" x14ac:dyDescent="0.25">
      <c r="V4105" s="310" t="s">
        <v>446</v>
      </c>
      <c r="W4105" s="310">
        <v>83</v>
      </c>
      <c r="X4105" s="310" t="s">
        <v>8948</v>
      </c>
      <c r="Y4105" s="310" t="s">
        <v>2608</v>
      </c>
    </row>
    <row r="4106" spans="22:25" x14ac:dyDescent="0.25">
      <c r="V4106" s="310" t="s">
        <v>446</v>
      </c>
      <c r="W4106" s="310">
        <v>84</v>
      </c>
      <c r="X4106" s="310" t="s">
        <v>8949</v>
      </c>
      <c r="Y4106" s="310" t="s">
        <v>2608</v>
      </c>
    </row>
    <row r="4107" spans="22:25" x14ac:dyDescent="0.25">
      <c r="V4107" s="310" t="s">
        <v>446</v>
      </c>
      <c r="W4107" s="310">
        <v>85</v>
      </c>
      <c r="X4107" s="310" t="s">
        <v>8950</v>
      </c>
      <c r="Y4107" s="310" t="s">
        <v>2608</v>
      </c>
    </row>
    <row r="4108" spans="22:25" x14ac:dyDescent="0.25">
      <c r="V4108" s="310" t="s">
        <v>446</v>
      </c>
      <c r="W4108" s="310">
        <v>86</v>
      </c>
      <c r="X4108" s="310" t="s">
        <v>8951</v>
      </c>
      <c r="Y4108" s="310" t="s">
        <v>2608</v>
      </c>
    </row>
    <row r="4109" spans="22:25" x14ac:dyDescent="0.25">
      <c r="V4109" s="310" t="s">
        <v>446</v>
      </c>
      <c r="W4109" s="310">
        <v>90</v>
      </c>
      <c r="X4109" s="310" t="s">
        <v>8952</v>
      </c>
      <c r="Y4109" s="310" t="s">
        <v>2608</v>
      </c>
    </row>
    <row r="4110" spans="22:25" x14ac:dyDescent="0.25">
      <c r="V4110" s="310" t="s">
        <v>446</v>
      </c>
      <c r="W4110" s="310">
        <v>91</v>
      </c>
      <c r="X4110" s="310" t="s">
        <v>8953</v>
      </c>
      <c r="Y4110" s="310" t="s">
        <v>2608</v>
      </c>
    </row>
    <row r="4111" spans="22:25" x14ac:dyDescent="0.25">
      <c r="V4111" s="310" t="s">
        <v>446</v>
      </c>
      <c r="W4111" s="310">
        <v>92</v>
      </c>
      <c r="X4111" s="310" t="s">
        <v>8954</v>
      </c>
      <c r="Y4111" s="310" t="s">
        <v>2608</v>
      </c>
    </row>
    <row r="4112" spans="22:25" x14ac:dyDescent="0.25">
      <c r="V4112" s="310" t="s">
        <v>446</v>
      </c>
      <c r="W4112" s="310">
        <v>93</v>
      </c>
      <c r="X4112" s="310" t="s">
        <v>8955</v>
      </c>
      <c r="Y4112" s="310" t="s">
        <v>2608</v>
      </c>
    </row>
    <row r="4113" spans="22:25" x14ac:dyDescent="0.25">
      <c r="V4113" s="310" t="s">
        <v>446</v>
      </c>
      <c r="W4113" s="310">
        <v>94</v>
      </c>
      <c r="X4113" s="310" t="s">
        <v>8956</v>
      </c>
      <c r="Y4113" s="310" t="s">
        <v>2608</v>
      </c>
    </row>
    <row r="4114" spans="22:25" x14ac:dyDescent="0.25">
      <c r="V4114" s="310" t="s">
        <v>446</v>
      </c>
      <c r="W4114" s="310">
        <v>95</v>
      </c>
      <c r="X4114" s="310" t="s">
        <v>8957</v>
      </c>
      <c r="Y4114" s="310" t="s">
        <v>2608</v>
      </c>
    </row>
    <row r="4115" spans="22:25" x14ac:dyDescent="0.25">
      <c r="V4115" s="310" t="s">
        <v>446</v>
      </c>
      <c r="W4115" s="310">
        <v>96</v>
      </c>
      <c r="X4115" s="310" t="s">
        <v>8958</v>
      </c>
      <c r="Y4115" s="310" t="s">
        <v>2608</v>
      </c>
    </row>
    <row r="4116" spans="22:25" ht="60" x14ac:dyDescent="0.25">
      <c r="V4116" s="310" t="s">
        <v>446</v>
      </c>
      <c r="W4116" s="310" t="s">
        <v>8959</v>
      </c>
      <c r="X4116" s="310" t="s">
        <v>8960</v>
      </c>
      <c r="Y4116" s="314" t="s">
        <v>8961</v>
      </c>
    </row>
    <row r="4117" spans="22:25" x14ac:dyDescent="0.25">
      <c r="V4117" s="310" t="s">
        <v>448</v>
      </c>
      <c r="W4117" s="310" t="s">
        <v>2580</v>
      </c>
      <c r="X4117" s="310" t="s">
        <v>8962</v>
      </c>
      <c r="Y4117" s="310" t="s">
        <v>7746</v>
      </c>
    </row>
    <row r="4118" spans="22:25" x14ac:dyDescent="0.25">
      <c r="V4118" s="310" t="s">
        <v>448</v>
      </c>
      <c r="W4118" s="310" t="s">
        <v>188</v>
      </c>
      <c r="X4118" s="310" t="s">
        <v>8963</v>
      </c>
      <c r="Y4118" s="310" t="s">
        <v>7768</v>
      </c>
    </row>
    <row r="4119" spans="22:25" x14ac:dyDescent="0.25">
      <c r="V4119" s="310" t="s">
        <v>448</v>
      </c>
      <c r="W4119" s="310" t="s">
        <v>2949</v>
      </c>
      <c r="X4119" s="310" t="s">
        <v>8964</v>
      </c>
      <c r="Y4119" s="310" t="s">
        <v>2922</v>
      </c>
    </row>
    <row r="4120" spans="22:25" x14ac:dyDescent="0.25">
      <c r="V4120" s="310" t="s">
        <v>448</v>
      </c>
      <c r="W4120" s="310" t="s">
        <v>2965</v>
      </c>
      <c r="X4120" s="310" t="s">
        <v>8965</v>
      </c>
      <c r="Y4120" s="310" t="s">
        <v>2922</v>
      </c>
    </row>
    <row r="4121" spans="22:25" x14ac:dyDescent="0.25">
      <c r="V4121" s="310" t="s">
        <v>452</v>
      </c>
      <c r="W4121" s="310" t="s">
        <v>17</v>
      </c>
      <c r="X4121" s="310" t="s">
        <v>8966</v>
      </c>
      <c r="Y4121" s="310" t="s">
        <v>3824</v>
      </c>
    </row>
    <row r="4122" spans="22:25" x14ac:dyDescent="0.25">
      <c r="V4122" s="310" t="s">
        <v>452</v>
      </c>
      <c r="W4122" s="310" t="s">
        <v>2582</v>
      </c>
      <c r="X4122" s="310" t="s">
        <v>8967</v>
      </c>
      <c r="Y4122" s="310" t="s">
        <v>3824</v>
      </c>
    </row>
    <row r="4123" spans="22:25" x14ac:dyDescent="0.25">
      <c r="V4123" s="310" t="s">
        <v>452</v>
      </c>
      <c r="W4123" s="310" t="s">
        <v>43</v>
      </c>
      <c r="X4123" s="310" t="s">
        <v>8968</v>
      </c>
      <c r="Y4123" s="310" t="s">
        <v>3824</v>
      </c>
    </row>
    <row r="4124" spans="22:25" x14ac:dyDescent="0.25">
      <c r="V4124" s="310" t="s">
        <v>452</v>
      </c>
      <c r="W4124" s="310" t="s">
        <v>41</v>
      </c>
      <c r="X4124" s="310" t="s">
        <v>8969</v>
      </c>
      <c r="Y4124" s="310" t="s">
        <v>3824</v>
      </c>
    </row>
    <row r="4125" spans="22:25" x14ac:dyDescent="0.25">
      <c r="V4125" s="310" t="s">
        <v>452</v>
      </c>
      <c r="W4125" s="310" t="s">
        <v>63</v>
      </c>
      <c r="X4125" s="310" t="s">
        <v>8970</v>
      </c>
      <c r="Y4125" s="310" t="s">
        <v>3824</v>
      </c>
    </row>
    <row r="4126" spans="22:25" x14ac:dyDescent="0.25">
      <c r="V4126" s="310" t="s">
        <v>452</v>
      </c>
      <c r="W4126" s="310" t="s">
        <v>5062</v>
      </c>
      <c r="X4126" s="310" t="s">
        <v>8971</v>
      </c>
      <c r="Y4126" s="310" t="s">
        <v>3824</v>
      </c>
    </row>
    <row r="4127" spans="22:25" x14ac:dyDescent="0.25">
      <c r="V4127" s="310" t="s">
        <v>452</v>
      </c>
      <c r="W4127" s="310" t="s">
        <v>83</v>
      </c>
      <c r="X4127" s="310" t="s">
        <v>8972</v>
      </c>
      <c r="Y4127" s="310" t="s">
        <v>3824</v>
      </c>
    </row>
    <row r="4128" spans="22:25" x14ac:dyDescent="0.25">
      <c r="V4128" s="310" t="s">
        <v>452</v>
      </c>
      <c r="W4128" s="310" t="s">
        <v>268</v>
      </c>
      <c r="X4128" s="310" t="s">
        <v>8973</v>
      </c>
      <c r="Y4128" s="310" t="s">
        <v>3824</v>
      </c>
    </row>
    <row r="4129" spans="22:25" x14ac:dyDescent="0.25">
      <c r="V4129" s="310" t="s">
        <v>452</v>
      </c>
      <c r="W4129" s="310" t="s">
        <v>274</v>
      </c>
      <c r="X4129" s="310" t="s">
        <v>8974</v>
      </c>
      <c r="Y4129" s="310" t="s">
        <v>3824</v>
      </c>
    </row>
    <row r="4130" spans="22:25" x14ac:dyDescent="0.25">
      <c r="V4130" s="310" t="s">
        <v>452</v>
      </c>
      <c r="W4130" s="310" t="s">
        <v>298</v>
      </c>
      <c r="X4130" s="310" t="s">
        <v>8975</v>
      </c>
      <c r="Y4130" s="310" t="s">
        <v>3824</v>
      </c>
    </row>
    <row r="4131" spans="22:25" x14ac:dyDescent="0.25">
      <c r="V4131" s="310" t="s">
        <v>452</v>
      </c>
      <c r="W4131" s="310" t="s">
        <v>322</v>
      </c>
      <c r="X4131" s="310" t="s">
        <v>8976</v>
      </c>
      <c r="Y4131" s="310" t="s">
        <v>3824</v>
      </c>
    </row>
    <row r="4132" spans="22:25" x14ac:dyDescent="0.25">
      <c r="V4132" s="310" t="s">
        <v>452</v>
      </c>
      <c r="W4132" s="310" t="s">
        <v>8977</v>
      </c>
      <c r="X4132" s="310" t="s">
        <v>8978</v>
      </c>
      <c r="Y4132" s="310" t="s">
        <v>3824</v>
      </c>
    </row>
    <row r="4133" spans="22:25" x14ac:dyDescent="0.25">
      <c r="V4133" s="310" t="s">
        <v>452</v>
      </c>
      <c r="W4133" s="310" t="s">
        <v>488</v>
      </c>
      <c r="X4133" s="310" t="s">
        <v>8979</v>
      </c>
      <c r="Y4133" s="310" t="s">
        <v>3824</v>
      </c>
    </row>
    <row r="4134" spans="22:25" x14ac:dyDescent="0.25">
      <c r="V4134" s="310" t="s">
        <v>454</v>
      </c>
      <c r="W4134" s="310" t="s">
        <v>2267</v>
      </c>
      <c r="X4134" s="310" t="s">
        <v>8980</v>
      </c>
      <c r="Y4134" s="310" t="s">
        <v>2922</v>
      </c>
    </row>
    <row r="4135" spans="22:25" x14ac:dyDescent="0.25">
      <c r="V4135" s="310" t="s">
        <v>454</v>
      </c>
      <c r="W4135" s="310" t="s">
        <v>2268</v>
      </c>
      <c r="X4135" s="310" t="s">
        <v>8981</v>
      </c>
      <c r="Y4135" s="310" t="s">
        <v>2922</v>
      </c>
    </row>
    <row r="4136" spans="22:25" x14ac:dyDescent="0.25">
      <c r="V4136" s="310" t="s">
        <v>454</v>
      </c>
      <c r="W4136" s="310" t="s">
        <v>2270</v>
      </c>
      <c r="X4136" s="310" t="s">
        <v>8982</v>
      </c>
      <c r="Y4136" s="310" t="s">
        <v>2922</v>
      </c>
    </row>
    <row r="4137" spans="22:25" x14ac:dyDescent="0.25">
      <c r="V4137" s="310" t="s">
        <v>454</v>
      </c>
      <c r="W4137" s="310" t="s">
        <v>3160</v>
      </c>
      <c r="X4137" s="310" t="s">
        <v>8983</v>
      </c>
      <c r="Y4137" s="310" t="s">
        <v>2922</v>
      </c>
    </row>
    <row r="4138" spans="22:25" x14ac:dyDescent="0.25">
      <c r="V4138" s="310" t="s">
        <v>454</v>
      </c>
      <c r="W4138" s="310" t="s">
        <v>3167</v>
      </c>
      <c r="X4138" s="310" t="s">
        <v>8984</v>
      </c>
      <c r="Y4138" s="310" t="s">
        <v>2922</v>
      </c>
    </row>
    <row r="4139" spans="22:25" x14ac:dyDescent="0.25">
      <c r="V4139" s="310" t="s">
        <v>454</v>
      </c>
      <c r="W4139" s="310" t="s">
        <v>3201</v>
      </c>
      <c r="X4139" s="310" t="s">
        <v>8985</v>
      </c>
      <c r="Y4139" s="310" t="s">
        <v>1481</v>
      </c>
    </row>
    <row r="4140" spans="22:25" x14ac:dyDescent="0.25">
      <c r="V4140" s="310" t="s">
        <v>456</v>
      </c>
      <c r="W4140" s="310">
        <v>11</v>
      </c>
      <c r="X4140" s="310" t="s">
        <v>8986</v>
      </c>
      <c r="Y4140" s="310" t="s">
        <v>5205</v>
      </c>
    </row>
    <row r="4141" spans="22:25" x14ac:dyDescent="0.25">
      <c r="V4141" s="310" t="s">
        <v>456</v>
      </c>
      <c r="W4141" s="310">
        <v>12</v>
      </c>
      <c r="X4141" s="310" t="s">
        <v>8987</v>
      </c>
      <c r="Y4141" s="310" t="s">
        <v>5205</v>
      </c>
    </row>
    <row r="4142" spans="22:25" x14ac:dyDescent="0.25">
      <c r="V4142" s="310" t="s">
        <v>456</v>
      </c>
      <c r="W4142" s="310">
        <v>13</v>
      </c>
      <c r="X4142" s="310" t="s">
        <v>8988</v>
      </c>
      <c r="Y4142" s="310" t="s">
        <v>5205</v>
      </c>
    </row>
    <row r="4143" spans="22:25" x14ac:dyDescent="0.25">
      <c r="V4143" s="310" t="s">
        <v>456</v>
      </c>
      <c r="W4143" s="310">
        <v>14</v>
      </c>
      <c r="X4143" s="310" t="s">
        <v>8989</v>
      </c>
      <c r="Y4143" s="310" t="s">
        <v>5205</v>
      </c>
    </row>
    <row r="4144" spans="22:25" x14ac:dyDescent="0.25">
      <c r="V4144" s="310" t="s">
        <v>456</v>
      </c>
      <c r="W4144" s="310">
        <v>21</v>
      </c>
      <c r="X4144" s="310" t="s">
        <v>8990</v>
      </c>
      <c r="Y4144" s="310" t="s">
        <v>5205</v>
      </c>
    </row>
    <row r="4145" spans="22:25" x14ac:dyDescent="0.25">
      <c r="V4145" s="310" t="s">
        <v>456</v>
      </c>
      <c r="W4145" s="310">
        <v>22</v>
      </c>
      <c r="X4145" s="310" t="s">
        <v>8991</v>
      </c>
      <c r="Y4145" s="310" t="s">
        <v>5205</v>
      </c>
    </row>
    <row r="4146" spans="22:25" x14ac:dyDescent="0.25">
      <c r="V4146" s="310" t="s">
        <v>456</v>
      </c>
      <c r="W4146" s="310">
        <v>23</v>
      </c>
      <c r="X4146" s="310" t="s">
        <v>8992</v>
      </c>
      <c r="Y4146" s="310" t="s">
        <v>5205</v>
      </c>
    </row>
    <row r="4147" spans="22:25" x14ac:dyDescent="0.25">
      <c r="V4147" s="310" t="s">
        <v>456</v>
      </c>
      <c r="W4147" s="310">
        <v>31</v>
      </c>
      <c r="X4147" s="310" t="s">
        <v>8993</v>
      </c>
      <c r="Y4147" s="310" t="s">
        <v>5205</v>
      </c>
    </row>
    <row r="4148" spans="22:25" x14ac:dyDescent="0.25">
      <c r="V4148" s="310" t="s">
        <v>456</v>
      </c>
      <c r="W4148" s="310">
        <v>32</v>
      </c>
      <c r="X4148" s="310" t="s">
        <v>8994</v>
      </c>
      <c r="Y4148" s="310" t="s">
        <v>5205</v>
      </c>
    </row>
    <row r="4149" spans="22:25" x14ac:dyDescent="0.25">
      <c r="V4149" s="310" t="s">
        <v>456</v>
      </c>
      <c r="W4149" s="310">
        <v>33</v>
      </c>
      <c r="X4149" s="310" t="s">
        <v>8995</v>
      </c>
      <c r="Y4149" s="310" t="s">
        <v>5205</v>
      </c>
    </row>
    <row r="4150" spans="22:25" x14ac:dyDescent="0.25">
      <c r="V4150" s="310" t="s">
        <v>456</v>
      </c>
      <c r="W4150" s="310">
        <v>34</v>
      </c>
      <c r="X4150" s="310" t="s">
        <v>8996</v>
      </c>
      <c r="Y4150" s="310" t="s">
        <v>5205</v>
      </c>
    </row>
    <row r="4151" spans="22:25" x14ac:dyDescent="0.25">
      <c r="V4151" s="310" t="s">
        <v>456</v>
      </c>
      <c r="W4151" s="310">
        <v>41</v>
      </c>
      <c r="X4151" s="310" t="s">
        <v>8997</v>
      </c>
      <c r="Y4151" s="310" t="s">
        <v>5205</v>
      </c>
    </row>
    <row r="4152" spans="22:25" x14ac:dyDescent="0.25">
      <c r="V4152" s="310" t="s">
        <v>456</v>
      </c>
      <c r="W4152" s="310">
        <v>42</v>
      </c>
      <c r="X4152" s="310" t="s">
        <v>8998</v>
      </c>
      <c r="Y4152" s="310" t="s">
        <v>5205</v>
      </c>
    </row>
    <row r="4153" spans="22:25" x14ac:dyDescent="0.25">
      <c r="V4153" s="310" t="s">
        <v>456</v>
      </c>
      <c r="W4153" s="310">
        <v>43</v>
      </c>
      <c r="X4153" s="310" t="s">
        <v>8999</v>
      </c>
      <c r="Y4153" s="310" t="s">
        <v>5205</v>
      </c>
    </row>
    <row r="4154" spans="22:25" x14ac:dyDescent="0.25">
      <c r="V4154" s="310" t="s">
        <v>456</v>
      </c>
      <c r="W4154" s="310">
        <v>51</v>
      </c>
      <c r="X4154" s="310" t="s">
        <v>9000</v>
      </c>
      <c r="Y4154" s="310" t="s">
        <v>5205</v>
      </c>
    </row>
    <row r="4155" spans="22:25" x14ac:dyDescent="0.25">
      <c r="V4155" s="310" t="s">
        <v>456</v>
      </c>
      <c r="W4155" s="310">
        <v>52</v>
      </c>
      <c r="X4155" s="310" t="s">
        <v>9001</v>
      </c>
      <c r="Y4155" s="310" t="s">
        <v>5205</v>
      </c>
    </row>
    <row r="4156" spans="22:25" x14ac:dyDescent="0.25">
      <c r="V4156" s="310" t="s">
        <v>456</v>
      </c>
      <c r="W4156" s="310">
        <v>53</v>
      </c>
      <c r="X4156" s="310" t="s">
        <v>9002</v>
      </c>
      <c r="Y4156" s="310" t="s">
        <v>5205</v>
      </c>
    </row>
    <row r="4157" spans="22:25" x14ac:dyDescent="0.25">
      <c r="V4157" s="310" t="s">
        <v>456</v>
      </c>
      <c r="W4157" s="310">
        <v>61</v>
      </c>
      <c r="X4157" s="310" t="s">
        <v>9003</v>
      </c>
      <c r="Y4157" s="310" t="s">
        <v>5205</v>
      </c>
    </row>
    <row r="4158" spans="22:25" x14ac:dyDescent="0.25">
      <c r="V4158" s="310" t="s">
        <v>456</v>
      </c>
      <c r="W4158" s="310">
        <v>71</v>
      </c>
      <c r="X4158" s="310" t="s">
        <v>9004</v>
      </c>
      <c r="Y4158" s="310" t="s">
        <v>5205</v>
      </c>
    </row>
    <row r="4159" spans="22:25" x14ac:dyDescent="0.25">
      <c r="V4159" s="310" t="s">
        <v>456</v>
      </c>
      <c r="W4159" s="310">
        <v>72</v>
      </c>
      <c r="X4159" s="310" t="s">
        <v>9005</v>
      </c>
      <c r="Y4159" s="310" t="s">
        <v>5205</v>
      </c>
    </row>
    <row r="4160" spans="22:25" x14ac:dyDescent="0.25">
      <c r="V4160" s="310" t="s">
        <v>456</v>
      </c>
      <c r="W4160" s="310">
        <v>73</v>
      </c>
      <c r="X4160" s="310" t="s">
        <v>9006</v>
      </c>
      <c r="Y4160" s="310" t="s">
        <v>5205</v>
      </c>
    </row>
    <row r="4161" spans="22:25" x14ac:dyDescent="0.25">
      <c r="V4161" s="310" t="s">
        <v>456</v>
      </c>
      <c r="W4161" s="310">
        <v>81</v>
      </c>
      <c r="X4161" s="310" t="s">
        <v>9007</v>
      </c>
      <c r="Y4161" s="310" t="s">
        <v>5205</v>
      </c>
    </row>
    <row r="4162" spans="22:25" x14ac:dyDescent="0.25">
      <c r="V4162" s="310" t="s">
        <v>456</v>
      </c>
      <c r="W4162" s="310">
        <v>82</v>
      </c>
      <c r="X4162" s="310" t="s">
        <v>9008</v>
      </c>
      <c r="Y4162" s="310" t="s">
        <v>5205</v>
      </c>
    </row>
    <row r="4163" spans="22:25" x14ac:dyDescent="0.25">
      <c r="V4163" s="310" t="s">
        <v>456</v>
      </c>
      <c r="W4163" s="310">
        <v>83</v>
      </c>
      <c r="X4163" s="310" t="s">
        <v>9009</v>
      </c>
      <c r="Y4163" s="310" t="s">
        <v>5205</v>
      </c>
    </row>
    <row r="4164" spans="22:25" x14ac:dyDescent="0.25">
      <c r="V4164" s="310" t="s">
        <v>458</v>
      </c>
      <c r="W4164" s="310">
        <v>1</v>
      </c>
      <c r="X4164" s="310" t="s">
        <v>9010</v>
      </c>
      <c r="Y4164" s="310" t="s">
        <v>5353</v>
      </c>
    </row>
    <row r="4165" spans="22:25" x14ac:dyDescent="0.25">
      <c r="V4165" s="310" t="s">
        <v>458</v>
      </c>
      <c r="W4165" s="310">
        <v>2</v>
      </c>
      <c r="X4165" s="310" t="s">
        <v>9011</v>
      </c>
      <c r="Y4165" s="310" t="s">
        <v>5353</v>
      </c>
    </row>
    <row r="4166" spans="22:25" x14ac:dyDescent="0.25">
      <c r="V4166" s="310" t="s">
        <v>458</v>
      </c>
      <c r="W4166" s="310">
        <v>3</v>
      </c>
      <c r="X4166" s="310" t="s">
        <v>9012</v>
      </c>
      <c r="Y4166" s="310" t="s">
        <v>5353</v>
      </c>
    </row>
    <row r="4167" spans="22:25" x14ac:dyDescent="0.25">
      <c r="V4167" s="310" t="s">
        <v>458</v>
      </c>
      <c r="W4167" s="310">
        <v>4</v>
      </c>
      <c r="X4167" s="310" t="s">
        <v>9013</v>
      </c>
      <c r="Y4167" s="310" t="s">
        <v>5353</v>
      </c>
    </row>
    <row r="4168" spans="22:25" x14ac:dyDescent="0.25">
      <c r="V4168" s="310" t="s">
        <v>458</v>
      </c>
      <c r="W4168" s="310">
        <v>5</v>
      </c>
      <c r="X4168" s="310" t="s">
        <v>9014</v>
      </c>
      <c r="Y4168" s="310" t="s">
        <v>5353</v>
      </c>
    </row>
    <row r="4169" spans="22:25" x14ac:dyDescent="0.25">
      <c r="V4169" s="310" t="s">
        <v>460</v>
      </c>
      <c r="W4169" s="310">
        <v>1</v>
      </c>
      <c r="X4169" s="310" t="s">
        <v>9015</v>
      </c>
      <c r="Y4169" s="310" t="s">
        <v>2608</v>
      </c>
    </row>
    <row r="4170" spans="22:25" x14ac:dyDescent="0.25">
      <c r="V4170" s="310" t="s">
        <v>460</v>
      </c>
      <c r="W4170" s="310">
        <v>2</v>
      </c>
      <c r="X4170" s="310" t="s">
        <v>9016</v>
      </c>
      <c r="Y4170" s="310" t="s">
        <v>2608</v>
      </c>
    </row>
    <row r="4171" spans="22:25" x14ac:dyDescent="0.25">
      <c r="V4171" s="310" t="s">
        <v>460</v>
      </c>
      <c r="W4171" s="310">
        <v>3</v>
      </c>
      <c r="X4171" s="310" t="s">
        <v>9017</v>
      </c>
      <c r="Y4171" s="310" t="s">
        <v>2608</v>
      </c>
    </row>
    <row r="4172" spans="22:25" x14ac:dyDescent="0.25">
      <c r="V4172" s="310" t="s">
        <v>460</v>
      </c>
      <c r="W4172" s="310">
        <v>4</v>
      </c>
      <c r="X4172" s="310" t="s">
        <v>9018</v>
      </c>
      <c r="Y4172" s="310" t="s">
        <v>2608</v>
      </c>
    </row>
    <row r="4173" spans="22:25" x14ac:dyDescent="0.25">
      <c r="V4173" s="310" t="s">
        <v>460</v>
      </c>
      <c r="W4173" s="310">
        <v>5</v>
      </c>
      <c r="X4173" s="310" t="s">
        <v>9019</v>
      </c>
      <c r="Y4173" s="310" t="s">
        <v>2608</v>
      </c>
    </row>
    <row r="4174" spans="22:25" x14ac:dyDescent="0.25">
      <c r="V4174" s="310" t="s">
        <v>460</v>
      </c>
      <c r="W4174" s="310">
        <v>6</v>
      </c>
      <c r="X4174" s="310" t="s">
        <v>9020</v>
      </c>
      <c r="Y4174" s="310" t="s">
        <v>2608</v>
      </c>
    </row>
    <row r="4175" spans="22:25" x14ac:dyDescent="0.25">
      <c r="V4175" s="310" t="s">
        <v>460</v>
      </c>
      <c r="W4175" s="310">
        <v>7</v>
      </c>
      <c r="X4175" s="310" t="s">
        <v>9021</v>
      </c>
      <c r="Y4175" s="310" t="s">
        <v>2608</v>
      </c>
    </row>
    <row r="4176" spans="22:25" x14ac:dyDescent="0.25">
      <c r="V4176" s="310" t="s">
        <v>460</v>
      </c>
      <c r="W4176" s="310">
        <v>8</v>
      </c>
      <c r="X4176" s="310" t="s">
        <v>9022</v>
      </c>
      <c r="Y4176" s="310" t="s">
        <v>2608</v>
      </c>
    </row>
    <row r="4177" spans="22:25" x14ac:dyDescent="0.25">
      <c r="V4177" s="310" t="s">
        <v>460</v>
      </c>
      <c r="W4177" s="310">
        <v>9</v>
      </c>
      <c r="X4177" s="310" t="s">
        <v>9023</v>
      </c>
      <c r="Y4177" s="310" t="s">
        <v>2608</v>
      </c>
    </row>
    <row r="4178" spans="22:25" x14ac:dyDescent="0.25">
      <c r="V4178" s="310" t="s">
        <v>460</v>
      </c>
      <c r="W4178" s="310">
        <v>10</v>
      </c>
      <c r="X4178" s="310" t="s">
        <v>9024</v>
      </c>
      <c r="Y4178" s="310" t="s">
        <v>2608</v>
      </c>
    </row>
    <row r="4179" spans="22:25" x14ac:dyDescent="0.25">
      <c r="V4179" s="310" t="s">
        <v>460</v>
      </c>
      <c r="W4179" s="310">
        <v>11</v>
      </c>
      <c r="X4179" s="310" t="s">
        <v>9025</v>
      </c>
      <c r="Y4179" s="310" t="s">
        <v>2608</v>
      </c>
    </row>
    <row r="4180" spans="22:25" x14ac:dyDescent="0.25">
      <c r="V4180" s="310" t="s">
        <v>460</v>
      </c>
      <c r="W4180" s="310">
        <v>12</v>
      </c>
      <c r="X4180" s="310" t="s">
        <v>9026</v>
      </c>
      <c r="Y4180" s="310" t="s">
        <v>2608</v>
      </c>
    </row>
    <row r="4181" spans="22:25" x14ac:dyDescent="0.25">
      <c r="V4181" s="310" t="s">
        <v>460</v>
      </c>
      <c r="W4181" s="310">
        <v>13</v>
      </c>
      <c r="X4181" s="310" t="s">
        <v>9027</v>
      </c>
      <c r="Y4181" s="310" t="s">
        <v>2608</v>
      </c>
    </row>
    <row r="4182" spans="22:25" x14ac:dyDescent="0.25">
      <c r="V4182" s="310" t="s">
        <v>460</v>
      </c>
      <c r="W4182" s="310">
        <v>14</v>
      </c>
      <c r="X4182" s="310" t="s">
        <v>9028</v>
      </c>
      <c r="Y4182" s="310" t="s">
        <v>2608</v>
      </c>
    </row>
    <row r="4183" spans="22:25" x14ac:dyDescent="0.25">
      <c r="V4183" s="310" t="s">
        <v>460</v>
      </c>
      <c r="W4183" s="310">
        <v>15</v>
      </c>
      <c r="X4183" s="310" t="s">
        <v>9029</v>
      </c>
      <c r="Y4183" s="310" t="s">
        <v>2608</v>
      </c>
    </row>
    <row r="4184" spans="22:25" x14ac:dyDescent="0.25">
      <c r="V4184" s="310" t="s">
        <v>460</v>
      </c>
      <c r="W4184" s="310">
        <v>16</v>
      </c>
      <c r="X4184" s="310" t="s">
        <v>9030</v>
      </c>
      <c r="Y4184" s="310" t="s">
        <v>2608</v>
      </c>
    </row>
    <row r="4185" spans="22:25" x14ac:dyDescent="0.25">
      <c r="V4185" s="310" t="s">
        <v>460</v>
      </c>
      <c r="W4185" s="310">
        <v>17</v>
      </c>
      <c r="X4185" s="310" t="s">
        <v>9031</v>
      </c>
      <c r="Y4185" s="310" t="s">
        <v>2608</v>
      </c>
    </row>
    <row r="4186" spans="22:25" x14ac:dyDescent="0.25">
      <c r="V4186" s="310" t="s">
        <v>460</v>
      </c>
      <c r="W4186" s="310">
        <v>18</v>
      </c>
      <c r="X4186" s="310" t="s">
        <v>9032</v>
      </c>
      <c r="Y4186" s="310" t="s">
        <v>2608</v>
      </c>
    </row>
    <row r="4187" spans="22:25" x14ac:dyDescent="0.25">
      <c r="V4187" s="310" t="s">
        <v>460</v>
      </c>
      <c r="W4187" s="310">
        <v>19</v>
      </c>
      <c r="X4187" s="310" t="s">
        <v>9033</v>
      </c>
      <c r="Y4187" s="310" t="s">
        <v>2608</v>
      </c>
    </row>
    <row r="4188" spans="22:25" x14ac:dyDescent="0.25">
      <c r="V4188" s="310" t="s">
        <v>460</v>
      </c>
      <c r="W4188" s="310">
        <v>20</v>
      </c>
      <c r="X4188" s="310" t="s">
        <v>9034</v>
      </c>
      <c r="Y4188" s="310" t="s">
        <v>2608</v>
      </c>
    </row>
    <row r="4189" spans="22:25" x14ac:dyDescent="0.25">
      <c r="V4189" s="310" t="s">
        <v>460</v>
      </c>
      <c r="W4189" s="310">
        <v>21</v>
      </c>
      <c r="X4189" s="310" t="s">
        <v>9035</v>
      </c>
      <c r="Y4189" s="310" t="s">
        <v>2608</v>
      </c>
    </row>
    <row r="4190" spans="22:25" x14ac:dyDescent="0.25">
      <c r="V4190" s="310" t="s">
        <v>460</v>
      </c>
      <c r="W4190" s="310">
        <v>22</v>
      </c>
      <c r="X4190" s="310" t="s">
        <v>9036</v>
      </c>
      <c r="Y4190" s="310" t="s">
        <v>2608</v>
      </c>
    </row>
    <row r="4191" spans="22:25" x14ac:dyDescent="0.25">
      <c r="V4191" s="310" t="s">
        <v>460</v>
      </c>
      <c r="W4191" s="310">
        <v>23</v>
      </c>
      <c r="X4191" s="310" t="s">
        <v>9037</v>
      </c>
      <c r="Y4191" s="310" t="s">
        <v>2608</v>
      </c>
    </row>
    <row r="4192" spans="22:25" x14ac:dyDescent="0.25">
      <c r="V4192" s="310" t="s">
        <v>460</v>
      </c>
      <c r="W4192" s="310">
        <v>24</v>
      </c>
      <c r="X4192" s="310" t="s">
        <v>9038</v>
      </c>
      <c r="Y4192" s="310" t="s">
        <v>2608</v>
      </c>
    </row>
    <row r="4193" spans="22:25" x14ac:dyDescent="0.25">
      <c r="V4193" s="310" t="s">
        <v>460</v>
      </c>
      <c r="W4193" s="310">
        <v>25</v>
      </c>
      <c r="X4193" s="310" t="s">
        <v>9039</v>
      </c>
      <c r="Y4193" s="310" t="s">
        <v>2608</v>
      </c>
    </row>
    <row r="4194" spans="22:25" x14ac:dyDescent="0.25">
      <c r="V4194" s="310" t="s">
        <v>460</v>
      </c>
      <c r="W4194" s="310">
        <v>26</v>
      </c>
      <c r="X4194" s="310" t="s">
        <v>9040</v>
      </c>
      <c r="Y4194" s="310" t="s">
        <v>2608</v>
      </c>
    </row>
    <row r="4195" spans="22:25" x14ac:dyDescent="0.25">
      <c r="V4195" s="310" t="s">
        <v>460</v>
      </c>
      <c r="W4195" s="310">
        <v>27</v>
      </c>
      <c r="X4195" s="310" t="s">
        <v>9041</v>
      </c>
      <c r="Y4195" s="310" t="s">
        <v>2608</v>
      </c>
    </row>
    <row r="4196" spans="22:25" x14ac:dyDescent="0.25">
      <c r="V4196" s="310" t="s">
        <v>460</v>
      </c>
      <c r="W4196" s="310">
        <v>28</v>
      </c>
      <c r="X4196" s="310" t="s">
        <v>9042</v>
      </c>
      <c r="Y4196" s="310" t="s">
        <v>2608</v>
      </c>
    </row>
    <row r="4197" spans="22:25" x14ac:dyDescent="0.25">
      <c r="V4197" s="310" t="s">
        <v>460</v>
      </c>
      <c r="W4197" s="310">
        <v>29</v>
      </c>
      <c r="X4197" s="310" t="s">
        <v>9043</v>
      </c>
      <c r="Y4197" s="310" t="s">
        <v>2608</v>
      </c>
    </row>
    <row r="4198" spans="22:25" x14ac:dyDescent="0.25">
      <c r="V4198" s="310" t="s">
        <v>460</v>
      </c>
      <c r="W4198" s="310">
        <v>30</v>
      </c>
      <c r="X4198" s="310" t="s">
        <v>9044</v>
      </c>
      <c r="Y4198" s="310" t="s">
        <v>2608</v>
      </c>
    </row>
    <row r="4199" spans="22:25" x14ac:dyDescent="0.25">
      <c r="V4199" s="310" t="s">
        <v>460</v>
      </c>
      <c r="W4199" s="310">
        <v>31</v>
      </c>
      <c r="X4199" s="310" t="s">
        <v>9045</v>
      </c>
      <c r="Y4199" s="310" t="s">
        <v>2608</v>
      </c>
    </row>
    <row r="4200" spans="22:25" x14ac:dyDescent="0.25">
      <c r="V4200" s="310" t="s">
        <v>460</v>
      </c>
      <c r="W4200" s="310">
        <v>32</v>
      </c>
      <c r="X4200" s="310" t="s">
        <v>9046</v>
      </c>
      <c r="Y4200" s="310" t="s">
        <v>2608</v>
      </c>
    </row>
    <row r="4201" spans="22:25" x14ac:dyDescent="0.25">
      <c r="V4201" s="310" t="s">
        <v>460</v>
      </c>
      <c r="W4201" s="310">
        <v>33</v>
      </c>
      <c r="X4201" s="310" t="s">
        <v>9047</v>
      </c>
      <c r="Y4201" s="310" t="s">
        <v>2608</v>
      </c>
    </row>
    <row r="4202" spans="22:25" x14ac:dyDescent="0.25">
      <c r="V4202" s="310" t="s">
        <v>460</v>
      </c>
      <c r="W4202" s="310">
        <v>34</v>
      </c>
      <c r="X4202" s="310" t="s">
        <v>9048</v>
      </c>
      <c r="Y4202" s="310" t="s">
        <v>2608</v>
      </c>
    </row>
    <row r="4203" spans="22:25" x14ac:dyDescent="0.25">
      <c r="V4203" s="310" t="s">
        <v>460</v>
      </c>
      <c r="W4203" s="310">
        <v>35</v>
      </c>
      <c r="X4203" s="310" t="s">
        <v>9049</v>
      </c>
      <c r="Y4203" s="310" t="s">
        <v>2608</v>
      </c>
    </row>
    <row r="4204" spans="22:25" x14ac:dyDescent="0.25">
      <c r="V4204" s="310" t="s">
        <v>460</v>
      </c>
      <c r="W4204" s="310">
        <v>36</v>
      </c>
      <c r="X4204" s="310" t="s">
        <v>9050</v>
      </c>
      <c r="Y4204" s="310" t="s">
        <v>2608</v>
      </c>
    </row>
    <row r="4205" spans="22:25" x14ac:dyDescent="0.25">
      <c r="V4205" s="310" t="s">
        <v>460</v>
      </c>
      <c r="W4205" s="310">
        <v>37</v>
      </c>
      <c r="X4205" s="310" t="s">
        <v>9051</v>
      </c>
      <c r="Y4205" s="310" t="s">
        <v>2608</v>
      </c>
    </row>
    <row r="4206" spans="22:25" x14ac:dyDescent="0.25">
      <c r="V4206" s="310" t="s">
        <v>460</v>
      </c>
      <c r="W4206" s="310">
        <v>38</v>
      </c>
      <c r="X4206" s="310" t="s">
        <v>9052</v>
      </c>
      <c r="Y4206" s="310" t="s">
        <v>2608</v>
      </c>
    </row>
    <row r="4207" spans="22:25" x14ac:dyDescent="0.25">
      <c r="V4207" s="310" t="s">
        <v>460</v>
      </c>
      <c r="W4207" s="310">
        <v>39</v>
      </c>
      <c r="X4207" s="310" t="s">
        <v>9053</v>
      </c>
      <c r="Y4207" s="310" t="s">
        <v>2608</v>
      </c>
    </row>
    <row r="4208" spans="22:25" x14ac:dyDescent="0.25">
      <c r="V4208" s="310" t="s">
        <v>460</v>
      </c>
      <c r="W4208" s="310">
        <v>40</v>
      </c>
      <c r="X4208" s="310" t="s">
        <v>9054</v>
      </c>
      <c r="Y4208" s="310" t="s">
        <v>2608</v>
      </c>
    </row>
    <row r="4209" spans="22:25" x14ac:dyDescent="0.25">
      <c r="V4209" s="310" t="s">
        <v>460</v>
      </c>
      <c r="W4209" s="310">
        <v>41</v>
      </c>
      <c r="X4209" s="310" t="s">
        <v>9055</v>
      </c>
      <c r="Y4209" s="310" t="s">
        <v>2608</v>
      </c>
    </row>
    <row r="4210" spans="22:25" x14ac:dyDescent="0.25">
      <c r="V4210" s="310" t="s">
        <v>460</v>
      </c>
      <c r="W4210" s="310">
        <v>42</v>
      </c>
      <c r="X4210" s="310" t="s">
        <v>9056</v>
      </c>
      <c r="Y4210" s="310" t="s">
        <v>2608</v>
      </c>
    </row>
    <row r="4211" spans="22:25" x14ac:dyDescent="0.25">
      <c r="V4211" s="310" t="s">
        <v>460</v>
      </c>
      <c r="W4211" s="310">
        <v>43</v>
      </c>
      <c r="X4211" s="310" t="s">
        <v>9057</v>
      </c>
      <c r="Y4211" s="310" t="s">
        <v>2608</v>
      </c>
    </row>
    <row r="4212" spans="22:25" x14ac:dyDescent="0.25">
      <c r="V4212" s="310" t="s">
        <v>460</v>
      </c>
      <c r="W4212" s="310">
        <v>44</v>
      </c>
      <c r="X4212" s="310" t="s">
        <v>9058</v>
      </c>
      <c r="Y4212" s="310" t="s">
        <v>2608</v>
      </c>
    </row>
    <row r="4213" spans="22:25" x14ac:dyDescent="0.25">
      <c r="V4213" s="310" t="s">
        <v>460</v>
      </c>
      <c r="W4213" s="310">
        <v>45</v>
      </c>
      <c r="X4213" s="310" t="s">
        <v>9059</v>
      </c>
      <c r="Y4213" s="310" t="s">
        <v>2608</v>
      </c>
    </row>
    <row r="4214" spans="22:25" x14ac:dyDescent="0.25">
      <c r="V4214" s="310" t="s">
        <v>460</v>
      </c>
      <c r="W4214" s="310">
        <v>46</v>
      </c>
      <c r="X4214" s="310" t="s">
        <v>9060</v>
      </c>
      <c r="Y4214" s="310" t="s">
        <v>2608</v>
      </c>
    </row>
    <row r="4215" spans="22:25" x14ac:dyDescent="0.25">
      <c r="V4215" s="310" t="s">
        <v>460</v>
      </c>
      <c r="W4215" s="310">
        <v>47</v>
      </c>
      <c r="X4215" s="310" t="s">
        <v>9061</v>
      </c>
      <c r="Y4215" s="310" t="s">
        <v>2608</v>
      </c>
    </row>
    <row r="4216" spans="22:25" x14ac:dyDescent="0.25">
      <c r="V4216" s="310" t="s">
        <v>460</v>
      </c>
      <c r="W4216" s="310">
        <v>48</v>
      </c>
      <c r="X4216" s="310" t="s">
        <v>9062</v>
      </c>
      <c r="Y4216" s="310" t="s">
        <v>2608</v>
      </c>
    </row>
    <row r="4217" spans="22:25" x14ac:dyDescent="0.25">
      <c r="V4217" s="310" t="s">
        <v>460</v>
      </c>
      <c r="W4217" s="310">
        <v>49</v>
      </c>
      <c r="X4217" s="310" t="s">
        <v>9063</v>
      </c>
      <c r="Y4217" s="310" t="s">
        <v>2608</v>
      </c>
    </row>
    <row r="4218" spans="22:25" x14ac:dyDescent="0.25">
      <c r="V4218" s="310" t="s">
        <v>460</v>
      </c>
      <c r="W4218" s="310">
        <v>50</v>
      </c>
      <c r="X4218" s="310" t="s">
        <v>9064</v>
      </c>
      <c r="Y4218" s="310" t="s">
        <v>2608</v>
      </c>
    </row>
    <row r="4219" spans="22:25" x14ac:dyDescent="0.25">
      <c r="V4219" s="310" t="s">
        <v>460</v>
      </c>
      <c r="W4219" s="310">
        <v>51</v>
      </c>
      <c r="X4219" s="310" t="s">
        <v>9065</v>
      </c>
      <c r="Y4219" s="310" t="s">
        <v>2608</v>
      </c>
    </row>
    <row r="4220" spans="22:25" x14ac:dyDescent="0.25">
      <c r="V4220" s="310" t="s">
        <v>460</v>
      </c>
      <c r="W4220" s="310">
        <v>52</v>
      </c>
      <c r="X4220" s="310" t="s">
        <v>9066</v>
      </c>
      <c r="Y4220" s="310" t="s">
        <v>2608</v>
      </c>
    </row>
    <row r="4221" spans="22:25" x14ac:dyDescent="0.25">
      <c r="V4221" s="310" t="s">
        <v>460</v>
      </c>
      <c r="W4221" s="310">
        <v>53</v>
      </c>
      <c r="X4221" s="310" t="s">
        <v>9067</v>
      </c>
      <c r="Y4221" s="310" t="s">
        <v>2608</v>
      </c>
    </row>
    <row r="4222" spans="22:25" x14ac:dyDescent="0.25">
      <c r="V4222" s="310" t="s">
        <v>460</v>
      </c>
      <c r="W4222" s="310">
        <v>54</v>
      </c>
      <c r="X4222" s="310" t="s">
        <v>9068</v>
      </c>
      <c r="Y4222" s="310" t="s">
        <v>2608</v>
      </c>
    </row>
    <row r="4223" spans="22:25" x14ac:dyDescent="0.25">
      <c r="V4223" s="310" t="s">
        <v>460</v>
      </c>
      <c r="W4223" s="310">
        <v>55</v>
      </c>
      <c r="X4223" s="310" t="s">
        <v>9069</v>
      </c>
      <c r="Y4223" s="310" t="s">
        <v>2608</v>
      </c>
    </row>
    <row r="4224" spans="22:25" x14ac:dyDescent="0.25">
      <c r="V4224" s="310" t="s">
        <v>460</v>
      </c>
      <c r="W4224" s="310">
        <v>56</v>
      </c>
      <c r="X4224" s="310" t="s">
        <v>9070</v>
      </c>
      <c r="Y4224" s="310" t="s">
        <v>2608</v>
      </c>
    </row>
    <row r="4225" spans="22:25" x14ac:dyDescent="0.25">
      <c r="V4225" s="310" t="s">
        <v>460</v>
      </c>
      <c r="W4225" s="310">
        <v>57</v>
      </c>
      <c r="X4225" s="310" t="s">
        <v>9071</v>
      </c>
      <c r="Y4225" s="310" t="s">
        <v>2608</v>
      </c>
    </row>
    <row r="4226" spans="22:25" x14ac:dyDescent="0.25">
      <c r="V4226" s="310" t="s">
        <v>460</v>
      </c>
      <c r="W4226" s="310">
        <v>58</v>
      </c>
      <c r="X4226" s="310" t="s">
        <v>9072</v>
      </c>
      <c r="Y4226" s="310" t="s">
        <v>2608</v>
      </c>
    </row>
    <row r="4227" spans="22:25" x14ac:dyDescent="0.25">
      <c r="V4227" s="310" t="s">
        <v>460</v>
      </c>
      <c r="W4227" s="310">
        <v>59</v>
      </c>
      <c r="X4227" s="310" t="s">
        <v>9073</v>
      </c>
      <c r="Y4227" s="310" t="s">
        <v>2608</v>
      </c>
    </row>
    <row r="4228" spans="22:25" x14ac:dyDescent="0.25">
      <c r="V4228" s="310" t="s">
        <v>460</v>
      </c>
      <c r="W4228" s="310">
        <v>60</v>
      </c>
      <c r="X4228" s="310" t="s">
        <v>9074</v>
      </c>
      <c r="Y4228" s="310" t="s">
        <v>2608</v>
      </c>
    </row>
    <row r="4229" spans="22:25" x14ac:dyDescent="0.25">
      <c r="V4229" s="310" t="s">
        <v>460</v>
      </c>
      <c r="W4229" s="310">
        <v>61</v>
      </c>
      <c r="X4229" s="310" t="s">
        <v>9075</v>
      </c>
      <c r="Y4229" s="310" t="s">
        <v>2608</v>
      </c>
    </row>
    <row r="4230" spans="22:25" x14ac:dyDescent="0.25">
      <c r="V4230" s="310" t="s">
        <v>460</v>
      </c>
      <c r="W4230" s="310">
        <v>62</v>
      </c>
      <c r="X4230" s="310" t="s">
        <v>9076</v>
      </c>
      <c r="Y4230" s="310" t="s">
        <v>2608</v>
      </c>
    </row>
    <row r="4231" spans="22:25" x14ac:dyDescent="0.25">
      <c r="V4231" s="310" t="s">
        <v>460</v>
      </c>
      <c r="W4231" s="310">
        <v>63</v>
      </c>
      <c r="X4231" s="310" t="s">
        <v>9077</v>
      </c>
      <c r="Y4231" s="310" t="s">
        <v>2608</v>
      </c>
    </row>
    <row r="4232" spans="22:25" x14ac:dyDescent="0.25">
      <c r="V4232" s="310" t="s">
        <v>460</v>
      </c>
      <c r="W4232" s="310">
        <v>64</v>
      </c>
      <c r="X4232" s="310" t="s">
        <v>9078</v>
      </c>
      <c r="Y4232" s="310" t="s">
        <v>2608</v>
      </c>
    </row>
    <row r="4233" spans="22:25" x14ac:dyDescent="0.25">
      <c r="V4233" s="310" t="s">
        <v>460</v>
      </c>
      <c r="W4233" s="310">
        <v>65</v>
      </c>
      <c r="X4233" s="310" t="s">
        <v>9079</v>
      </c>
      <c r="Y4233" s="310" t="s">
        <v>2608</v>
      </c>
    </row>
    <row r="4234" spans="22:25" x14ac:dyDescent="0.25">
      <c r="V4234" s="310" t="s">
        <v>460</v>
      </c>
      <c r="W4234" s="310">
        <v>66</v>
      </c>
      <c r="X4234" s="310" t="s">
        <v>9080</v>
      </c>
      <c r="Y4234" s="310" t="s">
        <v>2608</v>
      </c>
    </row>
    <row r="4235" spans="22:25" x14ac:dyDescent="0.25">
      <c r="V4235" s="310" t="s">
        <v>460</v>
      </c>
      <c r="W4235" s="310">
        <v>67</v>
      </c>
      <c r="X4235" s="310" t="s">
        <v>9081</v>
      </c>
      <c r="Y4235" s="310" t="s">
        <v>2608</v>
      </c>
    </row>
    <row r="4236" spans="22:25" x14ac:dyDescent="0.25">
      <c r="V4236" s="310" t="s">
        <v>460</v>
      </c>
      <c r="W4236" s="310">
        <v>68</v>
      </c>
      <c r="X4236" s="310" t="s">
        <v>9082</v>
      </c>
      <c r="Y4236" s="310" t="s">
        <v>2608</v>
      </c>
    </row>
    <row r="4237" spans="22:25" x14ac:dyDescent="0.25">
      <c r="V4237" s="310" t="s">
        <v>460</v>
      </c>
      <c r="W4237" s="310">
        <v>69</v>
      </c>
      <c r="X4237" s="310" t="s">
        <v>9083</v>
      </c>
      <c r="Y4237" s="310" t="s">
        <v>2608</v>
      </c>
    </row>
    <row r="4238" spans="22:25" x14ac:dyDescent="0.25">
      <c r="V4238" s="310" t="s">
        <v>460</v>
      </c>
      <c r="W4238" s="310">
        <v>70</v>
      </c>
      <c r="X4238" s="310" t="s">
        <v>9084</v>
      </c>
      <c r="Y4238" s="310" t="s">
        <v>2608</v>
      </c>
    </row>
    <row r="4239" spans="22:25" x14ac:dyDescent="0.25">
      <c r="V4239" s="310" t="s">
        <v>460</v>
      </c>
      <c r="W4239" s="310">
        <v>71</v>
      </c>
      <c r="X4239" s="310" t="s">
        <v>9085</v>
      </c>
      <c r="Y4239" s="310" t="s">
        <v>2608</v>
      </c>
    </row>
    <row r="4240" spans="22:25" x14ac:dyDescent="0.25">
      <c r="V4240" s="310" t="s">
        <v>460</v>
      </c>
      <c r="W4240" s="310">
        <v>72</v>
      </c>
      <c r="X4240" s="310" t="s">
        <v>9086</v>
      </c>
      <c r="Y4240" s="310" t="s">
        <v>2608</v>
      </c>
    </row>
    <row r="4241" spans="22:25" x14ac:dyDescent="0.25">
      <c r="V4241" s="310" t="s">
        <v>460</v>
      </c>
      <c r="W4241" s="310">
        <v>73</v>
      </c>
      <c r="X4241" s="310" t="s">
        <v>9087</v>
      </c>
      <c r="Y4241" s="310" t="s">
        <v>2608</v>
      </c>
    </row>
    <row r="4242" spans="22:25" x14ac:dyDescent="0.25">
      <c r="V4242" s="310" t="s">
        <v>460</v>
      </c>
      <c r="W4242" s="310">
        <v>74</v>
      </c>
      <c r="X4242" s="310" t="s">
        <v>9088</v>
      </c>
      <c r="Y4242" s="310" t="s">
        <v>2608</v>
      </c>
    </row>
    <row r="4243" spans="22:25" x14ac:dyDescent="0.25">
      <c r="V4243" s="310" t="s">
        <v>460</v>
      </c>
      <c r="W4243" s="310">
        <v>75</v>
      </c>
      <c r="X4243" s="310" t="s">
        <v>9089</v>
      </c>
      <c r="Y4243" s="310" t="s">
        <v>2608</v>
      </c>
    </row>
    <row r="4244" spans="22:25" x14ac:dyDescent="0.25">
      <c r="V4244" s="310" t="s">
        <v>460</v>
      </c>
      <c r="W4244" s="310">
        <v>76</v>
      </c>
      <c r="X4244" s="310" t="s">
        <v>9090</v>
      </c>
      <c r="Y4244" s="310" t="s">
        <v>2608</v>
      </c>
    </row>
    <row r="4245" spans="22:25" x14ac:dyDescent="0.25">
      <c r="V4245" s="310" t="s">
        <v>460</v>
      </c>
      <c r="W4245" s="310">
        <v>77</v>
      </c>
      <c r="X4245" s="310" t="s">
        <v>9091</v>
      </c>
      <c r="Y4245" s="310" t="s">
        <v>2608</v>
      </c>
    </row>
    <row r="4246" spans="22:25" x14ac:dyDescent="0.25">
      <c r="V4246" s="310" t="s">
        <v>460</v>
      </c>
      <c r="W4246" s="310">
        <v>78</v>
      </c>
      <c r="X4246" s="310" t="s">
        <v>9092</v>
      </c>
      <c r="Y4246" s="310" t="s">
        <v>2608</v>
      </c>
    </row>
    <row r="4247" spans="22:25" x14ac:dyDescent="0.25">
      <c r="V4247" s="310" t="s">
        <v>460</v>
      </c>
      <c r="W4247" s="310">
        <v>79</v>
      </c>
      <c r="X4247" s="310" t="s">
        <v>9093</v>
      </c>
      <c r="Y4247" s="310" t="s">
        <v>2608</v>
      </c>
    </row>
    <row r="4248" spans="22:25" x14ac:dyDescent="0.25">
      <c r="V4248" s="310" t="s">
        <v>460</v>
      </c>
      <c r="W4248" s="310">
        <v>80</v>
      </c>
      <c r="X4248" s="310" t="s">
        <v>9094</v>
      </c>
      <c r="Y4248" s="310" t="s">
        <v>2608</v>
      </c>
    </row>
    <row r="4249" spans="22:25" x14ac:dyDescent="0.25">
      <c r="V4249" s="310" t="s">
        <v>460</v>
      </c>
      <c r="W4249" s="310">
        <v>81</v>
      </c>
      <c r="X4249" s="310" t="s">
        <v>9095</v>
      </c>
      <c r="Y4249" s="310" t="s">
        <v>2608</v>
      </c>
    </row>
    <row r="4250" spans="22:25" x14ac:dyDescent="0.25">
      <c r="V4250" s="310" t="s">
        <v>462</v>
      </c>
      <c r="W4250" s="310" t="s">
        <v>9096</v>
      </c>
      <c r="X4250" s="310" t="s">
        <v>9097</v>
      </c>
      <c r="Y4250" s="310" t="s">
        <v>3376</v>
      </c>
    </row>
    <row r="4251" spans="22:25" x14ac:dyDescent="0.25">
      <c r="V4251" s="310" t="s">
        <v>462</v>
      </c>
      <c r="W4251" s="310" t="s">
        <v>9098</v>
      </c>
      <c r="X4251" s="310" t="s">
        <v>9099</v>
      </c>
      <c r="Y4251" s="310" t="s">
        <v>3376</v>
      </c>
    </row>
    <row r="4252" spans="22:25" x14ac:dyDescent="0.25">
      <c r="V4252" s="310" t="s">
        <v>462</v>
      </c>
      <c r="W4252" s="310" t="s">
        <v>9100</v>
      </c>
      <c r="X4252" s="310" t="s">
        <v>9101</v>
      </c>
      <c r="Y4252" s="310" t="s">
        <v>2922</v>
      </c>
    </row>
    <row r="4253" spans="22:25" x14ac:dyDescent="0.25">
      <c r="V4253" s="310" t="s">
        <v>462</v>
      </c>
      <c r="W4253" s="310" t="s">
        <v>9102</v>
      </c>
      <c r="X4253" s="310" t="s">
        <v>9103</v>
      </c>
      <c r="Y4253" s="310" t="s">
        <v>2922</v>
      </c>
    </row>
    <row r="4254" spans="22:25" x14ac:dyDescent="0.25">
      <c r="V4254" s="310" t="s">
        <v>462</v>
      </c>
      <c r="W4254" s="310" t="s">
        <v>9104</v>
      </c>
      <c r="X4254" s="310" t="s">
        <v>9105</v>
      </c>
      <c r="Y4254" s="310" t="s">
        <v>7477</v>
      </c>
    </row>
    <row r="4255" spans="22:25" x14ac:dyDescent="0.25">
      <c r="V4255" s="310" t="s">
        <v>462</v>
      </c>
      <c r="W4255" s="310" t="s">
        <v>9106</v>
      </c>
      <c r="X4255" s="310" t="s">
        <v>9107</v>
      </c>
      <c r="Y4255" s="310" t="s">
        <v>2922</v>
      </c>
    </row>
    <row r="4256" spans="22:25" x14ac:dyDescent="0.25">
      <c r="V4256" s="310" t="s">
        <v>462</v>
      </c>
      <c r="W4256" s="310" t="s">
        <v>9108</v>
      </c>
      <c r="X4256" s="310" t="s">
        <v>9109</v>
      </c>
      <c r="Y4256" s="310" t="s">
        <v>3376</v>
      </c>
    </row>
    <row r="4257" spans="22:25" x14ac:dyDescent="0.25">
      <c r="V4257" s="310" t="s">
        <v>462</v>
      </c>
      <c r="W4257" s="310" t="s">
        <v>3580</v>
      </c>
      <c r="X4257" s="310" t="s">
        <v>9110</v>
      </c>
      <c r="Y4257" s="310" t="s">
        <v>2922</v>
      </c>
    </row>
    <row r="4258" spans="22:25" x14ac:dyDescent="0.25">
      <c r="V4258" s="310" t="s">
        <v>462</v>
      </c>
      <c r="W4258" s="310" t="s">
        <v>9111</v>
      </c>
      <c r="X4258" s="310" t="s">
        <v>9112</v>
      </c>
      <c r="Y4258" s="310" t="s">
        <v>3376</v>
      </c>
    </row>
    <row r="4259" spans="22:25" x14ac:dyDescent="0.25">
      <c r="V4259" s="310" t="s">
        <v>462</v>
      </c>
      <c r="W4259" s="310" t="s">
        <v>9113</v>
      </c>
      <c r="X4259" s="310" t="s">
        <v>9114</v>
      </c>
      <c r="Y4259" s="310" t="s">
        <v>3376</v>
      </c>
    </row>
    <row r="4260" spans="22:25" x14ac:dyDescent="0.25">
      <c r="V4260" s="310" t="s">
        <v>462</v>
      </c>
      <c r="W4260" s="310" t="s">
        <v>9115</v>
      </c>
      <c r="X4260" s="310" t="s">
        <v>9116</v>
      </c>
      <c r="Y4260" s="310" t="s">
        <v>2922</v>
      </c>
    </row>
    <row r="4261" spans="22:25" x14ac:dyDescent="0.25">
      <c r="V4261" s="310" t="s">
        <v>462</v>
      </c>
      <c r="W4261" s="310" t="s">
        <v>9117</v>
      </c>
      <c r="X4261" s="310" t="s">
        <v>9118</v>
      </c>
      <c r="Y4261" s="310" t="s">
        <v>2922</v>
      </c>
    </row>
    <row r="4262" spans="22:25" x14ac:dyDescent="0.25">
      <c r="V4262" s="310" t="s">
        <v>462</v>
      </c>
      <c r="W4262" s="310" t="s">
        <v>9119</v>
      </c>
      <c r="X4262" s="310" t="s">
        <v>9120</v>
      </c>
      <c r="Y4262" s="310" t="s">
        <v>2922</v>
      </c>
    </row>
    <row r="4263" spans="22:25" x14ac:dyDescent="0.25">
      <c r="V4263" s="310" t="s">
        <v>462</v>
      </c>
      <c r="W4263" s="310" t="s">
        <v>5843</v>
      </c>
      <c r="X4263" s="310" t="s">
        <v>9121</v>
      </c>
      <c r="Y4263" s="310" t="s">
        <v>9122</v>
      </c>
    </row>
    <row r="4264" spans="22:25" x14ac:dyDescent="0.25">
      <c r="V4264" s="310" t="s">
        <v>462</v>
      </c>
      <c r="W4264" s="310" t="s">
        <v>9123</v>
      </c>
      <c r="X4264" s="310" t="s">
        <v>9124</v>
      </c>
      <c r="Y4264" s="310" t="s">
        <v>2922</v>
      </c>
    </row>
    <row r="4265" spans="22:25" x14ac:dyDescent="0.25">
      <c r="V4265" s="310" t="s">
        <v>464</v>
      </c>
      <c r="W4265" s="310" t="s">
        <v>9125</v>
      </c>
      <c r="X4265" s="310" t="s">
        <v>9126</v>
      </c>
      <c r="Y4265" s="310" t="s">
        <v>8444</v>
      </c>
    </row>
    <row r="4266" spans="22:25" x14ac:dyDescent="0.25">
      <c r="V4266" s="310" t="s">
        <v>464</v>
      </c>
      <c r="W4266" s="310" t="s">
        <v>9127</v>
      </c>
      <c r="X4266" s="310" t="s">
        <v>9128</v>
      </c>
      <c r="Y4266" s="310" t="s">
        <v>9129</v>
      </c>
    </row>
    <row r="4267" spans="22:25" x14ac:dyDescent="0.25">
      <c r="V4267" s="310" t="s">
        <v>464</v>
      </c>
      <c r="W4267" s="310" t="s">
        <v>3513</v>
      </c>
      <c r="X4267" s="310" t="s">
        <v>9130</v>
      </c>
      <c r="Y4267" s="310" t="s">
        <v>9129</v>
      </c>
    </row>
    <row r="4268" spans="22:25" x14ac:dyDescent="0.25">
      <c r="V4268" s="310" t="s">
        <v>464</v>
      </c>
      <c r="W4268" s="310" t="s">
        <v>9131</v>
      </c>
      <c r="X4268" s="310" t="s">
        <v>9132</v>
      </c>
      <c r="Y4268" s="310" t="s">
        <v>9129</v>
      </c>
    </row>
    <row r="4269" spans="22:25" x14ac:dyDescent="0.25">
      <c r="V4269" s="310" t="s">
        <v>464</v>
      </c>
      <c r="W4269" s="310" t="s">
        <v>9133</v>
      </c>
      <c r="X4269" s="310" t="s">
        <v>9134</v>
      </c>
      <c r="Y4269" s="310" t="s">
        <v>9129</v>
      </c>
    </row>
    <row r="4270" spans="22:25" x14ac:dyDescent="0.25">
      <c r="V4270" s="310" t="s">
        <v>464</v>
      </c>
      <c r="W4270" s="310" t="s">
        <v>9135</v>
      </c>
      <c r="X4270" s="310" t="s">
        <v>9136</v>
      </c>
      <c r="Y4270" s="310" t="s">
        <v>9129</v>
      </c>
    </row>
    <row r="4271" spans="22:25" x14ac:dyDescent="0.25">
      <c r="V4271" s="310" t="s">
        <v>464</v>
      </c>
      <c r="W4271" s="310" t="s">
        <v>9137</v>
      </c>
      <c r="X4271" s="310" t="s">
        <v>9138</v>
      </c>
      <c r="Y4271" s="310" t="s">
        <v>9129</v>
      </c>
    </row>
    <row r="4272" spans="22:25" x14ac:dyDescent="0.25">
      <c r="V4272" s="310" t="s">
        <v>464</v>
      </c>
      <c r="W4272" s="310" t="s">
        <v>9139</v>
      </c>
      <c r="X4272" s="310" t="s">
        <v>9140</v>
      </c>
      <c r="Y4272" s="310" t="s">
        <v>9129</v>
      </c>
    </row>
    <row r="4273" spans="22:25" x14ac:dyDescent="0.25">
      <c r="V4273" s="310" t="s">
        <v>466</v>
      </c>
      <c r="W4273" s="310" t="s">
        <v>9098</v>
      </c>
      <c r="X4273" s="310" t="s">
        <v>9141</v>
      </c>
      <c r="Y4273" s="310" t="s">
        <v>4824</v>
      </c>
    </row>
    <row r="4274" spans="22:25" x14ac:dyDescent="0.25">
      <c r="V4274" s="310" t="s">
        <v>466</v>
      </c>
      <c r="W4274" s="310" t="s">
        <v>9142</v>
      </c>
      <c r="X4274" s="310" t="s">
        <v>9143</v>
      </c>
      <c r="Y4274" s="310" t="s">
        <v>3376</v>
      </c>
    </row>
    <row r="4275" spans="22:25" x14ac:dyDescent="0.25">
      <c r="V4275" s="310" t="s">
        <v>466</v>
      </c>
      <c r="W4275" s="310" t="s">
        <v>9144</v>
      </c>
      <c r="X4275" s="310" t="s">
        <v>9143</v>
      </c>
      <c r="Y4275" s="310" t="s">
        <v>4824</v>
      </c>
    </row>
    <row r="4276" spans="22:25" x14ac:dyDescent="0.25">
      <c r="V4276" s="310" t="s">
        <v>466</v>
      </c>
      <c r="W4276" s="310" t="s">
        <v>9145</v>
      </c>
      <c r="X4276" s="310" t="s">
        <v>9146</v>
      </c>
      <c r="Y4276" s="310" t="s">
        <v>4824</v>
      </c>
    </row>
    <row r="4277" spans="22:25" x14ac:dyDescent="0.25">
      <c r="V4277" s="310" t="s">
        <v>466</v>
      </c>
      <c r="W4277" s="310" t="s">
        <v>9147</v>
      </c>
      <c r="X4277" s="310" t="s">
        <v>9146</v>
      </c>
      <c r="Y4277" s="310" t="s">
        <v>3376</v>
      </c>
    </row>
    <row r="4278" spans="22:25" x14ac:dyDescent="0.25">
      <c r="V4278" s="310" t="s">
        <v>466</v>
      </c>
      <c r="W4278" s="310" t="s">
        <v>3028</v>
      </c>
      <c r="X4278" s="310" t="s">
        <v>9148</v>
      </c>
      <c r="Y4278" s="310" t="s">
        <v>4824</v>
      </c>
    </row>
    <row r="4279" spans="22:25" x14ac:dyDescent="0.25">
      <c r="V4279" s="310" t="s">
        <v>466</v>
      </c>
      <c r="W4279" s="310" t="s">
        <v>9149</v>
      </c>
      <c r="X4279" s="310" t="s">
        <v>9150</v>
      </c>
      <c r="Y4279" s="310" t="s">
        <v>4824</v>
      </c>
    </row>
    <row r="4280" spans="22:25" x14ac:dyDescent="0.25">
      <c r="V4280" s="310" t="s">
        <v>466</v>
      </c>
      <c r="W4280" s="310" t="s">
        <v>9151</v>
      </c>
      <c r="X4280" s="310" t="s">
        <v>9152</v>
      </c>
      <c r="Y4280" s="310" t="s">
        <v>3376</v>
      </c>
    </row>
    <row r="4281" spans="22:25" x14ac:dyDescent="0.25">
      <c r="V4281" s="310" t="s">
        <v>466</v>
      </c>
      <c r="W4281" s="310" t="s">
        <v>9153</v>
      </c>
      <c r="X4281" s="310" t="s">
        <v>9154</v>
      </c>
      <c r="Y4281" s="310" t="s">
        <v>9155</v>
      </c>
    </row>
    <row r="4282" spans="22:25" x14ac:dyDescent="0.25">
      <c r="V4282" s="310" t="s">
        <v>466</v>
      </c>
      <c r="W4282" s="310" t="s">
        <v>9156</v>
      </c>
      <c r="X4282" s="310" t="s">
        <v>9157</v>
      </c>
      <c r="Y4282" s="310" t="s">
        <v>4824</v>
      </c>
    </row>
    <row r="4283" spans="22:25" x14ac:dyDescent="0.25">
      <c r="V4283" s="310" t="s">
        <v>466</v>
      </c>
      <c r="W4283" s="310" t="s">
        <v>3287</v>
      </c>
      <c r="X4283" s="310" t="s">
        <v>9158</v>
      </c>
      <c r="Y4283" s="310" t="s">
        <v>4824</v>
      </c>
    </row>
    <row r="4284" spans="22:25" x14ac:dyDescent="0.25">
      <c r="V4284" s="310" t="s">
        <v>466</v>
      </c>
      <c r="W4284" s="310" t="s">
        <v>9159</v>
      </c>
      <c r="X4284" s="310" t="s">
        <v>9160</v>
      </c>
      <c r="Y4284" s="310" t="s">
        <v>4824</v>
      </c>
    </row>
    <row r="4285" spans="22:25" x14ac:dyDescent="0.25">
      <c r="V4285" s="310" t="s">
        <v>466</v>
      </c>
      <c r="W4285" s="310" t="s">
        <v>2743</v>
      </c>
      <c r="X4285" s="310" t="s">
        <v>9161</v>
      </c>
      <c r="Y4285" s="310" t="s">
        <v>4824</v>
      </c>
    </row>
    <row r="4286" spans="22:25" x14ac:dyDescent="0.25">
      <c r="V4286" s="310" t="s">
        <v>466</v>
      </c>
      <c r="W4286" s="310" t="s">
        <v>9162</v>
      </c>
      <c r="X4286" s="310" t="s">
        <v>9163</v>
      </c>
      <c r="Y4286" s="310" t="s">
        <v>9155</v>
      </c>
    </row>
    <row r="4287" spans="22:25" x14ac:dyDescent="0.25">
      <c r="V4287" s="310" t="s">
        <v>466</v>
      </c>
      <c r="W4287" s="310" t="s">
        <v>9164</v>
      </c>
      <c r="X4287" s="310" t="s">
        <v>9165</v>
      </c>
      <c r="Y4287" s="310" t="s">
        <v>4824</v>
      </c>
    </row>
    <row r="4288" spans="22:25" x14ac:dyDescent="0.25">
      <c r="V4288" s="310" t="s">
        <v>466</v>
      </c>
      <c r="W4288" s="310" t="s">
        <v>9166</v>
      </c>
      <c r="X4288" s="310" t="s">
        <v>9167</v>
      </c>
      <c r="Y4288" s="310" t="s">
        <v>4824</v>
      </c>
    </row>
    <row r="4289" spans="22:25" x14ac:dyDescent="0.25">
      <c r="V4289" s="310" t="s">
        <v>466</v>
      </c>
      <c r="W4289" s="310" t="s">
        <v>7190</v>
      </c>
      <c r="X4289" s="310" t="s">
        <v>9168</v>
      </c>
      <c r="Y4289" s="310" t="s">
        <v>9155</v>
      </c>
    </row>
    <row r="4290" spans="22:25" x14ac:dyDescent="0.25">
      <c r="V4290" s="310" t="s">
        <v>466</v>
      </c>
      <c r="W4290" s="310" t="s">
        <v>9169</v>
      </c>
      <c r="X4290" s="310" t="s">
        <v>9170</v>
      </c>
      <c r="Y4290" s="310" t="s">
        <v>9155</v>
      </c>
    </row>
    <row r="4291" spans="22:25" x14ac:dyDescent="0.25">
      <c r="V4291" s="310" t="s">
        <v>466</v>
      </c>
      <c r="W4291" s="310" t="s">
        <v>9171</v>
      </c>
      <c r="X4291" s="310" t="s">
        <v>9172</v>
      </c>
      <c r="Y4291" s="310" t="s">
        <v>9155</v>
      </c>
    </row>
    <row r="4292" spans="22:25" x14ac:dyDescent="0.25">
      <c r="V4292" s="310" t="s">
        <v>466</v>
      </c>
      <c r="W4292" s="310" t="s">
        <v>9173</v>
      </c>
      <c r="X4292" s="310" t="s">
        <v>9174</v>
      </c>
      <c r="Y4292" s="310" t="s">
        <v>4824</v>
      </c>
    </row>
    <row r="4293" spans="22:25" x14ac:dyDescent="0.25">
      <c r="V4293" s="310" t="s">
        <v>466</v>
      </c>
      <c r="W4293" s="310" t="s">
        <v>9175</v>
      </c>
      <c r="X4293" s="310" t="s">
        <v>9176</v>
      </c>
      <c r="Y4293" s="310" t="s">
        <v>9155</v>
      </c>
    </row>
    <row r="4294" spans="22:25" x14ac:dyDescent="0.25">
      <c r="V4294" s="310" t="s">
        <v>466</v>
      </c>
      <c r="W4294" s="310" t="s">
        <v>9177</v>
      </c>
      <c r="X4294" s="310" t="s">
        <v>9178</v>
      </c>
      <c r="Y4294" s="310" t="s">
        <v>4824</v>
      </c>
    </row>
    <row r="4295" spans="22:25" x14ac:dyDescent="0.25">
      <c r="V4295" s="310" t="s">
        <v>468</v>
      </c>
      <c r="W4295" s="310">
        <v>1</v>
      </c>
      <c r="X4295" s="310" t="s">
        <v>9179</v>
      </c>
      <c r="Y4295" s="310" t="s">
        <v>2922</v>
      </c>
    </row>
    <row r="4296" spans="22:25" x14ac:dyDescent="0.25">
      <c r="V4296" s="310" t="s">
        <v>468</v>
      </c>
      <c r="W4296" s="310">
        <v>2</v>
      </c>
      <c r="X4296" s="310" t="s">
        <v>9180</v>
      </c>
      <c r="Y4296" s="310" t="s">
        <v>2922</v>
      </c>
    </row>
    <row r="4297" spans="22:25" x14ac:dyDescent="0.25">
      <c r="V4297" s="310" t="s">
        <v>468</v>
      </c>
      <c r="W4297" s="310">
        <v>3</v>
      </c>
      <c r="X4297" s="310" t="s">
        <v>9181</v>
      </c>
      <c r="Y4297" s="310" t="s">
        <v>2922</v>
      </c>
    </row>
    <row r="4298" spans="22:25" x14ac:dyDescent="0.25">
      <c r="V4298" s="310" t="s">
        <v>468</v>
      </c>
      <c r="W4298" s="310">
        <v>4</v>
      </c>
      <c r="X4298" s="310" t="s">
        <v>9182</v>
      </c>
      <c r="Y4298" s="310" t="s">
        <v>2922</v>
      </c>
    </row>
    <row r="4299" spans="22:25" x14ac:dyDescent="0.25">
      <c r="V4299" s="310" t="s">
        <v>468</v>
      </c>
      <c r="W4299" s="310">
        <v>5</v>
      </c>
      <c r="X4299" s="310" t="s">
        <v>9183</v>
      </c>
      <c r="Y4299" s="310" t="s">
        <v>2922</v>
      </c>
    </row>
    <row r="4300" spans="22:25" x14ac:dyDescent="0.25">
      <c r="V4300" s="310" t="s">
        <v>468</v>
      </c>
      <c r="W4300" s="310">
        <v>6</v>
      </c>
      <c r="X4300" s="310" t="s">
        <v>9184</v>
      </c>
      <c r="Y4300" s="310" t="s">
        <v>2922</v>
      </c>
    </row>
    <row r="4301" spans="22:25" x14ac:dyDescent="0.25">
      <c r="V4301" s="310" t="s">
        <v>468</v>
      </c>
      <c r="W4301" s="310">
        <v>7</v>
      </c>
      <c r="X4301" s="310" t="s">
        <v>9185</v>
      </c>
      <c r="Y4301" s="310" t="s">
        <v>2922</v>
      </c>
    </row>
    <row r="4302" spans="22:25" x14ac:dyDescent="0.25">
      <c r="V4302" s="310" t="s">
        <v>468</v>
      </c>
      <c r="W4302" s="310">
        <v>8</v>
      </c>
      <c r="X4302" s="310" t="s">
        <v>9186</v>
      </c>
      <c r="Y4302" s="310" t="s">
        <v>2922</v>
      </c>
    </row>
    <row r="4303" spans="22:25" x14ac:dyDescent="0.25">
      <c r="V4303" s="310" t="s">
        <v>468</v>
      </c>
      <c r="W4303" s="310">
        <v>9</v>
      </c>
      <c r="X4303" s="310" t="s">
        <v>9187</v>
      </c>
      <c r="Y4303" s="310" t="s">
        <v>2922</v>
      </c>
    </row>
    <row r="4304" spans="22:25" x14ac:dyDescent="0.25">
      <c r="V4304" s="310" t="s">
        <v>468</v>
      </c>
      <c r="W4304" s="310">
        <v>10</v>
      </c>
      <c r="X4304" s="310" t="s">
        <v>9188</v>
      </c>
      <c r="Y4304" s="310" t="s">
        <v>2922</v>
      </c>
    </row>
    <row r="4305" spans="22:25" x14ac:dyDescent="0.25">
      <c r="V4305" s="310" t="s">
        <v>468</v>
      </c>
      <c r="W4305" s="310">
        <v>11</v>
      </c>
      <c r="X4305" s="310" t="s">
        <v>9189</v>
      </c>
      <c r="Y4305" s="310" t="s">
        <v>2922</v>
      </c>
    </row>
    <row r="4306" spans="22:25" x14ac:dyDescent="0.25">
      <c r="V4306" s="310" t="s">
        <v>468</v>
      </c>
      <c r="W4306" s="310">
        <v>12</v>
      </c>
      <c r="X4306" s="310" t="s">
        <v>9190</v>
      </c>
      <c r="Y4306" s="310" t="s">
        <v>2922</v>
      </c>
    </row>
    <row r="4307" spans="22:25" x14ac:dyDescent="0.25">
      <c r="V4307" s="310" t="s">
        <v>468</v>
      </c>
      <c r="W4307" s="310">
        <v>13</v>
      </c>
      <c r="X4307" s="310" t="s">
        <v>9191</v>
      </c>
      <c r="Y4307" s="310" t="s">
        <v>2922</v>
      </c>
    </row>
    <row r="4308" spans="22:25" x14ac:dyDescent="0.25">
      <c r="V4308" s="310" t="s">
        <v>468</v>
      </c>
      <c r="W4308" s="310">
        <v>14</v>
      </c>
      <c r="X4308" s="310" t="s">
        <v>9192</v>
      </c>
      <c r="Y4308" s="310" t="s">
        <v>2922</v>
      </c>
    </row>
    <row r="4309" spans="22:25" x14ac:dyDescent="0.25">
      <c r="V4309" s="310" t="s">
        <v>468</v>
      </c>
      <c r="W4309" s="310">
        <v>15</v>
      </c>
      <c r="X4309" s="310" t="s">
        <v>9193</v>
      </c>
      <c r="Y4309" s="310" t="s">
        <v>2922</v>
      </c>
    </row>
    <row r="4310" spans="22:25" x14ac:dyDescent="0.25">
      <c r="V4310" s="310" t="s">
        <v>468</v>
      </c>
      <c r="W4310" s="310">
        <v>16</v>
      </c>
      <c r="X4310" s="310" t="s">
        <v>9194</v>
      </c>
      <c r="Y4310" s="310" t="s">
        <v>2922</v>
      </c>
    </row>
    <row r="4311" spans="22:25" x14ac:dyDescent="0.25">
      <c r="V4311" s="310" t="s">
        <v>468</v>
      </c>
      <c r="W4311" s="310">
        <v>17</v>
      </c>
      <c r="X4311" s="310" t="s">
        <v>9195</v>
      </c>
      <c r="Y4311" s="310" t="s">
        <v>2922</v>
      </c>
    </row>
    <row r="4312" spans="22:25" x14ac:dyDescent="0.25">
      <c r="V4312" s="310" t="s">
        <v>468</v>
      </c>
      <c r="W4312" s="310">
        <v>18</v>
      </c>
      <c r="X4312" s="310" t="s">
        <v>7611</v>
      </c>
      <c r="Y4312" s="310" t="s">
        <v>2922</v>
      </c>
    </row>
    <row r="4313" spans="22:25" x14ac:dyDescent="0.25">
      <c r="V4313" s="310" t="s">
        <v>468</v>
      </c>
      <c r="W4313" s="310">
        <v>19</v>
      </c>
      <c r="X4313" s="310" t="s">
        <v>9196</v>
      </c>
      <c r="Y4313" s="310" t="s">
        <v>2922</v>
      </c>
    </row>
    <row r="4314" spans="22:25" x14ac:dyDescent="0.25">
      <c r="V4314" s="310" t="s">
        <v>468</v>
      </c>
      <c r="W4314" s="310">
        <v>20</v>
      </c>
      <c r="X4314" s="310" t="s">
        <v>9197</v>
      </c>
      <c r="Y4314" s="310" t="s">
        <v>2922</v>
      </c>
    </row>
    <row r="4315" spans="22:25" x14ac:dyDescent="0.25">
      <c r="V4315" s="310" t="s">
        <v>468</v>
      </c>
      <c r="W4315" s="310">
        <v>21</v>
      </c>
      <c r="X4315" s="310" t="s">
        <v>9198</v>
      </c>
      <c r="Y4315" s="310" t="s">
        <v>2922</v>
      </c>
    </row>
    <row r="4316" spans="22:25" x14ac:dyDescent="0.25">
      <c r="V4316" s="310" t="s">
        <v>468</v>
      </c>
      <c r="W4316" s="310">
        <v>22</v>
      </c>
      <c r="X4316" s="310" t="s">
        <v>9199</v>
      </c>
      <c r="Y4316" s="310" t="s">
        <v>2922</v>
      </c>
    </row>
    <row r="4317" spans="22:25" x14ac:dyDescent="0.25">
      <c r="V4317" s="310" t="s">
        <v>468</v>
      </c>
      <c r="W4317" s="310">
        <v>23</v>
      </c>
      <c r="X4317" s="310" t="s">
        <v>9200</v>
      </c>
      <c r="Y4317" s="310" t="s">
        <v>2922</v>
      </c>
    </row>
    <row r="4318" spans="22:25" x14ac:dyDescent="0.25">
      <c r="V4318" s="310" t="s">
        <v>468</v>
      </c>
      <c r="W4318" s="310">
        <v>24</v>
      </c>
      <c r="X4318" s="310" t="s">
        <v>9201</v>
      </c>
      <c r="Y4318" s="310" t="s">
        <v>2922</v>
      </c>
    </row>
    <row r="4319" spans="22:25" x14ac:dyDescent="0.25">
      <c r="V4319" s="310" t="s">
        <v>468</v>
      </c>
      <c r="W4319" s="310">
        <v>25</v>
      </c>
      <c r="X4319" s="310" t="s">
        <v>9202</v>
      </c>
      <c r="Y4319" s="310" t="s">
        <v>2922</v>
      </c>
    </row>
    <row r="4320" spans="22:25" x14ac:dyDescent="0.25">
      <c r="V4320" s="310" t="s">
        <v>468</v>
      </c>
      <c r="W4320" s="310">
        <v>26</v>
      </c>
      <c r="X4320" s="310" t="s">
        <v>9203</v>
      </c>
      <c r="Y4320" s="310" t="s">
        <v>2922</v>
      </c>
    </row>
    <row r="4321" spans="22:25" x14ac:dyDescent="0.25">
      <c r="V4321" s="310" t="s">
        <v>468</v>
      </c>
      <c r="W4321" s="310">
        <v>27</v>
      </c>
      <c r="X4321" s="310" t="s">
        <v>9204</v>
      </c>
      <c r="Y4321" s="310" t="s">
        <v>2922</v>
      </c>
    </row>
    <row r="4322" spans="22:25" x14ac:dyDescent="0.25">
      <c r="V4322" s="310" t="s">
        <v>468</v>
      </c>
      <c r="W4322" s="310">
        <v>28</v>
      </c>
      <c r="X4322" s="310" t="s">
        <v>9205</v>
      </c>
      <c r="Y4322" s="310" t="s">
        <v>2922</v>
      </c>
    </row>
    <row r="4323" spans="22:25" x14ac:dyDescent="0.25">
      <c r="V4323" s="310" t="s">
        <v>468</v>
      </c>
      <c r="W4323" s="310">
        <v>29</v>
      </c>
      <c r="X4323" s="310" t="s">
        <v>9206</v>
      </c>
      <c r="Y4323" s="310" t="s">
        <v>2922</v>
      </c>
    </row>
    <row r="4324" spans="22:25" x14ac:dyDescent="0.25">
      <c r="V4324" s="310" t="s">
        <v>468</v>
      </c>
      <c r="W4324" s="310">
        <v>30</v>
      </c>
      <c r="X4324" s="310" t="s">
        <v>9207</v>
      </c>
      <c r="Y4324" s="310" t="s">
        <v>2922</v>
      </c>
    </row>
    <row r="4325" spans="22:25" x14ac:dyDescent="0.25">
      <c r="V4325" s="310" t="s">
        <v>470</v>
      </c>
      <c r="W4325" s="310">
        <v>5</v>
      </c>
      <c r="X4325" s="310" t="s">
        <v>9208</v>
      </c>
      <c r="Y4325" s="310" t="s">
        <v>2922</v>
      </c>
    </row>
    <row r="4326" spans="22:25" x14ac:dyDescent="0.25">
      <c r="V4326" s="310" t="s">
        <v>470</v>
      </c>
      <c r="W4326" s="310">
        <v>7</v>
      </c>
      <c r="X4326" s="310" t="s">
        <v>9209</v>
      </c>
      <c r="Y4326" s="310" t="s">
        <v>2922</v>
      </c>
    </row>
    <row r="4327" spans="22:25" x14ac:dyDescent="0.25">
      <c r="V4327" s="310" t="s">
        <v>470</v>
      </c>
      <c r="W4327" s="310">
        <v>9</v>
      </c>
      <c r="X4327" s="310" t="s">
        <v>9210</v>
      </c>
      <c r="Y4327" s="310" t="s">
        <v>2922</v>
      </c>
    </row>
    <row r="4328" spans="22:25" x14ac:dyDescent="0.25">
      <c r="V4328" s="310" t="s">
        <v>470</v>
      </c>
      <c r="W4328" s="310">
        <v>12</v>
      </c>
      <c r="X4328" s="310" t="s">
        <v>9211</v>
      </c>
      <c r="Y4328" s="310" t="s">
        <v>2922</v>
      </c>
    </row>
    <row r="4329" spans="22:25" x14ac:dyDescent="0.25">
      <c r="V4329" s="310" t="s">
        <v>470</v>
      </c>
      <c r="W4329" s="310">
        <v>14</v>
      </c>
      <c r="X4329" s="310" t="s">
        <v>9212</v>
      </c>
      <c r="Y4329" s="310" t="s">
        <v>2922</v>
      </c>
    </row>
    <row r="4330" spans="22:25" x14ac:dyDescent="0.25">
      <c r="V4330" s="310" t="s">
        <v>470</v>
      </c>
      <c r="W4330" s="310">
        <v>18</v>
      </c>
      <c r="X4330" s="310" t="s">
        <v>9213</v>
      </c>
      <c r="Y4330" s="310" t="s">
        <v>2922</v>
      </c>
    </row>
    <row r="4331" spans="22:25" x14ac:dyDescent="0.25">
      <c r="V4331" s="310" t="s">
        <v>470</v>
      </c>
      <c r="W4331" s="310">
        <v>21</v>
      </c>
      <c r="X4331" s="310" t="s">
        <v>9214</v>
      </c>
      <c r="Y4331" s="310" t="s">
        <v>2922</v>
      </c>
    </row>
    <row r="4332" spans="22:25" x14ac:dyDescent="0.25">
      <c r="V4332" s="310" t="s">
        <v>470</v>
      </c>
      <c r="W4332" s="310">
        <v>23</v>
      </c>
      <c r="X4332" s="310" t="s">
        <v>9215</v>
      </c>
      <c r="Y4332" s="310" t="s">
        <v>2922</v>
      </c>
    </row>
    <row r="4333" spans="22:25" x14ac:dyDescent="0.25">
      <c r="V4333" s="310" t="s">
        <v>470</v>
      </c>
      <c r="W4333" s="310">
        <v>26</v>
      </c>
      <c r="X4333" s="310" t="s">
        <v>9216</v>
      </c>
      <c r="Y4333" s="310" t="s">
        <v>2922</v>
      </c>
    </row>
    <row r="4334" spans="22:25" x14ac:dyDescent="0.25">
      <c r="V4334" s="310" t="s">
        <v>470</v>
      </c>
      <c r="W4334" s="310">
        <v>30</v>
      </c>
      <c r="X4334" s="310" t="s">
        <v>9217</v>
      </c>
      <c r="Y4334" s="310" t="s">
        <v>1481</v>
      </c>
    </row>
    <row r="4335" spans="22:25" x14ac:dyDescent="0.25">
      <c r="V4335" s="310" t="s">
        <v>470</v>
      </c>
      <c r="W4335" s="310">
        <v>32</v>
      </c>
      <c r="X4335" s="310" t="s">
        <v>9218</v>
      </c>
      <c r="Y4335" s="310" t="s">
        <v>2922</v>
      </c>
    </row>
    <row r="4336" spans="22:25" x14ac:dyDescent="0.25">
      <c r="V4336" s="310" t="s">
        <v>470</v>
      </c>
      <c r="W4336" s="310">
        <v>35</v>
      </c>
      <c r="X4336" s="310" t="s">
        <v>9219</v>
      </c>
      <c r="Y4336" s="310" t="s">
        <v>2922</v>
      </c>
    </row>
    <row r="4337" spans="22:25" x14ac:dyDescent="0.25">
      <c r="V4337" s="310" t="s">
        <v>470</v>
      </c>
      <c r="W4337" s="310">
        <v>40</v>
      </c>
      <c r="X4337" s="310" t="s">
        <v>9220</v>
      </c>
      <c r="Y4337" s="310" t="s">
        <v>1481</v>
      </c>
    </row>
    <row r="4338" spans="22:25" x14ac:dyDescent="0.25">
      <c r="V4338" s="310" t="s">
        <v>470</v>
      </c>
      <c r="W4338" s="310">
        <v>43</v>
      </c>
      <c r="X4338" s="310" t="s">
        <v>9221</v>
      </c>
      <c r="Y4338" s="310" t="s">
        <v>8310</v>
      </c>
    </row>
    <row r="4339" spans="22:25" x14ac:dyDescent="0.25">
      <c r="V4339" s="310" t="s">
        <v>470</v>
      </c>
      <c r="W4339" s="310">
        <v>46</v>
      </c>
      <c r="X4339" s="310" t="s">
        <v>9222</v>
      </c>
      <c r="Y4339" s="310" t="s">
        <v>2922</v>
      </c>
    </row>
    <row r="4340" spans="22:25" x14ac:dyDescent="0.25">
      <c r="V4340" s="310" t="s">
        <v>470</v>
      </c>
      <c r="W4340" s="310">
        <v>48</v>
      </c>
      <c r="X4340" s="310" t="s">
        <v>9223</v>
      </c>
      <c r="Y4340" s="310" t="s">
        <v>2922</v>
      </c>
    </row>
    <row r="4341" spans="22:25" x14ac:dyDescent="0.25">
      <c r="V4341" s="310" t="s">
        <v>470</v>
      </c>
      <c r="W4341" s="310">
        <v>51</v>
      </c>
      <c r="X4341" s="310" t="s">
        <v>9224</v>
      </c>
      <c r="Y4341" s="310" t="s">
        <v>2922</v>
      </c>
    </row>
    <row r="4342" spans="22:25" x14ac:dyDescent="0.25">
      <c r="V4342" s="310" t="s">
        <v>470</v>
      </c>
      <c r="W4342" s="310">
        <v>53</v>
      </c>
      <c r="X4342" s="310" t="s">
        <v>9225</v>
      </c>
      <c r="Y4342" s="310" t="s">
        <v>2922</v>
      </c>
    </row>
    <row r="4343" spans="22:25" x14ac:dyDescent="0.25">
      <c r="V4343" s="310" t="s">
        <v>470</v>
      </c>
      <c r="W4343" s="310">
        <v>56</v>
      </c>
      <c r="X4343" s="310" t="s">
        <v>9226</v>
      </c>
      <c r="Y4343" s="310" t="s">
        <v>2922</v>
      </c>
    </row>
    <row r="4344" spans="22:25" x14ac:dyDescent="0.25">
      <c r="V4344" s="310" t="s">
        <v>470</v>
      </c>
      <c r="W4344" s="310">
        <v>59</v>
      </c>
      <c r="X4344" s="310" t="s">
        <v>9227</v>
      </c>
      <c r="Y4344" s="310" t="s">
        <v>2922</v>
      </c>
    </row>
    <row r="4345" spans="22:25" x14ac:dyDescent="0.25">
      <c r="V4345" s="310" t="s">
        <v>470</v>
      </c>
      <c r="W4345" s="310">
        <v>61</v>
      </c>
      <c r="X4345" s="310" t="s">
        <v>9228</v>
      </c>
      <c r="Y4345" s="310" t="s">
        <v>2922</v>
      </c>
    </row>
    <row r="4346" spans="22:25" x14ac:dyDescent="0.25">
      <c r="V4346" s="310" t="s">
        <v>470</v>
      </c>
      <c r="W4346" s="310">
        <v>63</v>
      </c>
      <c r="X4346" s="310" t="s">
        <v>9229</v>
      </c>
      <c r="Y4346" s="310" t="s">
        <v>2922</v>
      </c>
    </row>
    <row r="4347" spans="22:25" x14ac:dyDescent="0.25">
      <c r="V4347" s="310" t="s">
        <v>470</v>
      </c>
      <c r="W4347" s="310">
        <v>65</v>
      </c>
      <c r="X4347" s="310" t="s">
        <v>9230</v>
      </c>
      <c r="Y4347" s="310" t="s">
        <v>2922</v>
      </c>
    </row>
    <row r="4348" spans="22:25" x14ac:dyDescent="0.25">
      <c r="V4348" s="310" t="s">
        <v>470</v>
      </c>
      <c r="W4348" s="310">
        <v>68</v>
      </c>
      <c r="X4348" s="310" t="s">
        <v>9231</v>
      </c>
      <c r="Y4348" s="310" t="s">
        <v>2922</v>
      </c>
    </row>
    <row r="4349" spans="22:25" x14ac:dyDescent="0.25">
      <c r="V4349" s="310" t="s">
        <v>470</v>
      </c>
      <c r="W4349" s="310">
        <v>71</v>
      </c>
      <c r="X4349" s="310" t="s">
        <v>9232</v>
      </c>
      <c r="Y4349" s="310" t="s">
        <v>2922</v>
      </c>
    </row>
    <row r="4350" spans="22:25" x14ac:dyDescent="0.25">
      <c r="V4350" s="310" t="s">
        <v>470</v>
      </c>
      <c r="W4350" s="310">
        <v>74</v>
      </c>
      <c r="X4350" s="310" t="s">
        <v>9233</v>
      </c>
      <c r="Y4350" s="310" t="s">
        <v>2922</v>
      </c>
    </row>
    <row r="4351" spans="22:25" x14ac:dyDescent="0.25">
      <c r="V4351" s="310" t="s">
        <v>470</v>
      </c>
      <c r="W4351" s="310">
        <v>77</v>
      </c>
      <c r="X4351" s="310" t="s">
        <v>9234</v>
      </c>
      <c r="Y4351" s="310" t="s">
        <v>2922</v>
      </c>
    </row>
    <row r="4352" spans="22:25" x14ac:dyDescent="0.25">
      <c r="V4352" s="310" t="s">
        <v>472</v>
      </c>
      <c r="W4352" s="310">
        <v>101</v>
      </c>
      <c r="X4352" s="310" t="s">
        <v>9235</v>
      </c>
      <c r="Y4352" s="310" t="s">
        <v>3824</v>
      </c>
    </row>
    <row r="4353" spans="22:25" x14ac:dyDescent="0.25">
      <c r="V4353" s="310" t="s">
        <v>472</v>
      </c>
      <c r="W4353" s="310">
        <v>102</v>
      </c>
      <c r="X4353" s="310" t="s">
        <v>9236</v>
      </c>
      <c r="Y4353" s="310" t="s">
        <v>1481</v>
      </c>
    </row>
    <row r="4354" spans="22:25" x14ac:dyDescent="0.25">
      <c r="V4354" s="310" t="s">
        <v>472</v>
      </c>
      <c r="W4354" s="310">
        <v>103</v>
      </c>
      <c r="X4354" s="310" t="s">
        <v>9237</v>
      </c>
      <c r="Y4354" s="310" t="s">
        <v>3824</v>
      </c>
    </row>
    <row r="4355" spans="22:25" x14ac:dyDescent="0.25">
      <c r="V4355" s="310" t="s">
        <v>472</v>
      </c>
      <c r="W4355" s="310">
        <v>104</v>
      </c>
      <c r="X4355" s="310" t="s">
        <v>9238</v>
      </c>
      <c r="Y4355" s="310" t="s">
        <v>3824</v>
      </c>
    </row>
    <row r="4356" spans="22:25" x14ac:dyDescent="0.25">
      <c r="V4356" s="310" t="s">
        <v>472</v>
      </c>
      <c r="W4356" s="310">
        <v>105</v>
      </c>
      <c r="X4356" s="310" t="s">
        <v>9239</v>
      </c>
      <c r="Y4356" s="310" t="s">
        <v>3824</v>
      </c>
    </row>
    <row r="4357" spans="22:25" x14ac:dyDescent="0.25">
      <c r="V4357" s="310" t="s">
        <v>472</v>
      </c>
      <c r="W4357" s="310">
        <v>106</v>
      </c>
      <c r="X4357" s="310" t="s">
        <v>9240</v>
      </c>
      <c r="Y4357" s="310" t="s">
        <v>3824</v>
      </c>
    </row>
    <row r="4358" spans="22:25" x14ac:dyDescent="0.25">
      <c r="V4358" s="310" t="s">
        <v>472</v>
      </c>
      <c r="W4358" s="310">
        <v>107</v>
      </c>
      <c r="X4358" s="310" t="s">
        <v>9241</v>
      </c>
      <c r="Y4358" s="310" t="s">
        <v>3824</v>
      </c>
    </row>
    <row r="4359" spans="22:25" x14ac:dyDescent="0.25">
      <c r="V4359" s="310" t="s">
        <v>472</v>
      </c>
      <c r="W4359" s="310">
        <v>108</v>
      </c>
      <c r="X4359" s="310" t="s">
        <v>9242</v>
      </c>
      <c r="Y4359" s="310" t="s">
        <v>3824</v>
      </c>
    </row>
    <row r="4360" spans="22:25" x14ac:dyDescent="0.25">
      <c r="V4360" s="310" t="s">
        <v>472</v>
      </c>
      <c r="W4360" s="310">
        <v>109</v>
      </c>
      <c r="X4360" s="310" t="s">
        <v>9243</v>
      </c>
      <c r="Y4360" s="310" t="s">
        <v>3824</v>
      </c>
    </row>
    <row r="4361" spans="22:25" x14ac:dyDescent="0.25">
      <c r="V4361" s="310" t="s">
        <v>472</v>
      </c>
      <c r="W4361" s="310">
        <v>110</v>
      </c>
      <c r="X4361" s="310" t="s">
        <v>9244</v>
      </c>
      <c r="Y4361" s="310" t="s">
        <v>3824</v>
      </c>
    </row>
    <row r="4362" spans="22:25" x14ac:dyDescent="0.25">
      <c r="V4362" s="310" t="s">
        <v>472</v>
      </c>
      <c r="W4362" s="310">
        <v>111</v>
      </c>
      <c r="X4362" s="310" t="s">
        <v>9245</v>
      </c>
      <c r="Y4362" s="310" t="s">
        <v>3824</v>
      </c>
    </row>
    <row r="4363" spans="22:25" x14ac:dyDescent="0.25">
      <c r="V4363" s="310" t="s">
        <v>472</v>
      </c>
      <c r="W4363" s="310">
        <v>112</v>
      </c>
      <c r="X4363" s="310" t="s">
        <v>9246</v>
      </c>
      <c r="Y4363" s="310" t="s">
        <v>3824</v>
      </c>
    </row>
    <row r="4364" spans="22:25" x14ac:dyDescent="0.25">
      <c r="V4364" s="310" t="s">
        <v>472</v>
      </c>
      <c r="W4364" s="310">
        <v>113</v>
      </c>
      <c r="X4364" s="310" t="s">
        <v>9247</v>
      </c>
      <c r="Y4364" s="310" t="s">
        <v>3824</v>
      </c>
    </row>
    <row r="4365" spans="22:25" x14ac:dyDescent="0.25">
      <c r="V4365" s="310" t="s">
        <v>472</v>
      </c>
      <c r="W4365" s="310">
        <v>114</v>
      </c>
      <c r="X4365" s="310" t="s">
        <v>9248</v>
      </c>
      <c r="Y4365" s="310" t="s">
        <v>3824</v>
      </c>
    </row>
    <row r="4366" spans="22:25" x14ac:dyDescent="0.25">
      <c r="V4366" s="310" t="s">
        <v>472</v>
      </c>
      <c r="W4366" s="310">
        <v>115</v>
      </c>
      <c r="X4366" s="310" t="s">
        <v>9249</v>
      </c>
      <c r="Y4366" s="310" t="s">
        <v>3824</v>
      </c>
    </row>
    <row r="4367" spans="22:25" x14ac:dyDescent="0.25">
      <c r="V4367" s="310" t="s">
        <v>472</v>
      </c>
      <c r="W4367" s="310">
        <v>116</v>
      </c>
      <c r="X4367" s="310" t="s">
        <v>9250</v>
      </c>
      <c r="Y4367" s="310" t="s">
        <v>3824</v>
      </c>
    </row>
    <row r="4368" spans="22:25" x14ac:dyDescent="0.25">
      <c r="V4368" s="310" t="s">
        <v>472</v>
      </c>
      <c r="W4368" s="310">
        <v>117</v>
      </c>
      <c r="X4368" s="310" t="s">
        <v>9251</v>
      </c>
      <c r="Y4368" s="310" t="s">
        <v>3824</v>
      </c>
    </row>
    <row r="4369" spans="22:25" x14ac:dyDescent="0.25">
      <c r="V4369" s="310" t="s">
        <v>472</v>
      </c>
      <c r="W4369" s="310">
        <v>118</v>
      </c>
      <c r="X4369" s="310" t="s">
        <v>9252</v>
      </c>
      <c r="Y4369" s="310" t="s">
        <v>3824</v>
      </c>
    </row>
    <row r="4370" spans="22:25" x14ac:dyDescent="0.25">
      <c r="V4370" s="310" t="s">
        <v>472</v>
      </c>
      <c r="W4370" s="310">
        <v>119</v>
      </c>
      <c r="X4370" s="310" t="s">
        <v>9253</v>
      </c>
      <c r="Y4370" s="310" t="s">
        <v>3824</v>
      </c>
    </row>
    <row r="4371" spans="22:25" x14ac:dyDescent="0.25">
      <c r="V4371" s="310" t="s">
        <v>472</v>
      </c>
      <c r="W4371" s="310">
        <v>120</v>
      </c>
      <c r="X4371" s="310" t="s">
        <v>9254</v>
      </c>
      <c r="Y4371" s="310" t="s">
        <v>3824</v>
      </c>
    </row>
    <row r="4372" spans="22:25" x14ac:dyDescent="0.25">
      <c r="V4372" s="310" t="s">
        <v>472</v>
      </c>
      <c r="W4372" s="310">
        <v>121</v>
      </c>
      <c r="X4372" s="310" t="s">
        <v>9255</v>
      </c>
      <c r="Y4372" s="310" t="s">
        <v>3824</v>
      </c>
    </row>
    <row r="4373" spans="22:25" x14ac:dyDescent="0.25">
      <c r="V4373" s="310" t="s">
        <v>472</v>
      </c>
      <c r="W4373" s="310">
        <v>122</v>
      </c>
      <c r="X4373" s="310" t="s">
        <v>9256</v>
      </c>
      <c r="Y4373" s="310" t="s">
        <v>3824</v>
      </c>
    </row>
    <row r="4374" spans="22:25" x14ac:dyDescent="0.25">
      <c r="V4374" s="310" t="s">
        <v>472</v>
      </c>
      <c r="W4374" s="310">
        <v>123</v>
      </c>
      <c r="X4374" s="310" t="s">
        <v>9257</v>
      </c>
      <c r="Y4374" s="310" t="s">
        <v>3824</v>
      </c>
    </row>
    <row r="4375" spans="22:25" x14ac:dyDescent="0.25">
      <c r="V4375" s="310" t="s">
        <v>472</v>
      </c>
      <c r="W4375" s="310">
        <v>124</v>
      </c>
      <c r="X4375" s="310" t="s">
        <v>9258</v>
      </c>
      <c r="Y4375" s="310" t="s">
        <v>3824</v>
      </c>
    </row>
    <row r="4376" spans="22:25" x14ac:dyDescent="0.25">
      <c r="V4376" s="310" t="s">
        <v>472</v>
      </c>
      <c r="W4376" s="310">
        <v>201</v>
      </c>
      <c r="X4376" s="310" t="s">
        <v>9259</v>
      </c>
      <c r="Y4376" s="310" t="s">
        <v>3824</v>
      </c>
    </row>
    <row r="4377" spans="22:25" x14ac:dyDescent="0.25">
      <c r="V4377" s="310" t="s">
        <v>472</v>
      </c>
      <c r="W4377" s="310">
        <v>202</v>
      </c>
      <c r="X4377" s="310" t="s">
        <v>6556</v>
      </c>
      <c r="Y4377" s="310" t="s">
        <v>3824</v>
      </c>
    </row>
    <row r="4378" spans="22:25" x14ac:dyDescent="0.25">
      <c r="V4378" s="310" t="s">
        <v>472</v>
      </c>
      <c r="W4378" s="310">
        <v>203</v>
      </c>
      <c r="X4378" s="310" t="s">
        <v>9260</v>
      </c>
      <c r="Y4378" s="310" t="s">
        <v>3824</v>
      </c>
    </row>
    <row r="4379" spans="22:25" x14ac:dyDescent="0.25">
      <c r="V4379" s="310" t="s">
        <v>472</v>
      </c>
      <c r="W4379" s="310">
        <v>204</v>
      </c>
      <c r="X4379" s="310" t="s">
        <v>9261</v>
      </c>
      <c r="Y4379" s="310" t="s">
        <v>3824</v>
      </c>
    </row>
    <row r="4380" spans="22:25" x14ac:dyDescent="0.25">
      <c r="V4380" s="310" t="s">
        <v>472</v>
      </c>
      <c r="W4380" s="310">
        <v>205</v>
      </c>
      <c r="X4380" s="310" t="s">
        <v>9262</v>
      </c>
      <c r="Y4380" s="310" t="s">
        <v>3824</v>
      </c>
    </row>
    <row r="4381" spans="22:25" x14ac:dyDescent="0.25">
      <c r="V4381" s="310" t="s">
        <v>472</v>
      </c>
      <c r="W4381" s="310">
        <v>206</v>
      </c>
      <c r="X4381" s="310" t="s">
        <v>9263</v>
      </c>
      <c r="Y4381" s="310" t="s">
        <v>3824</v>
      </c>
    </row>
    <row r="4382" spans="22:25" x14ac:dyDescent="0.25">
      <c r="V4382" s="310" t="s">
        <v>472</v>
      </c>
      <c r="W4382" s="310">
        <v>207</v>
      </c>
      <c r="X4382" s="310" t="s">
        <v>9264</v>
      </c>
      <c r="Y4382" s="310" t="s">
        <v>3824</v>
      </c>
    </row>
    <row r="4383" spans="22:25" x14ac:dyDescent="0.25">
      <c r="V4383" s="310" t="s">
        <v>472</v>
      </c>
      <c r="W4383" s="310">
        <v>208</v>
      </c>
      <c r="X4383" s="310" t="s">
        <v>9265</v>
      </c>
      <c r="Y4383" s="310" t="s">
        <v>3824</v>
      </c>
    </row>
    <row r="4384" spans="22:25" x14ac:dyDescent="0.25">
      <c r="V4384" s="310" t="s">
        <v>472</v>
      </c>
      <c r="W4384" s="310">
        <v>209</v>
      </c>
      <c r="X4384" s="310" t="s">
        <v>9266</v>
      </c>
      <c r="Y4384" s="310" t="s">
        <v>3824</v>
      </c>
    </row>
    <row r="4385" spans="22:25" x14ac:dyDescent="0.25">
      <c r="V4385" s="310" t="s">
        <v>472</v>
      </c>
      <c r="W4385" s="310">
        <v>210</v>
      </c>
      <c r="X4385" s="310" t="s">
        <v>9267</v>
      </c>
      <c r="Y4385" s="310" t="s">
        <v>3824</v>
      </c>
    </row>
    <row r="4386" spans="22:25" x14ac:dyDescent="0.25">
      <c r="V4386" s="310" t="s">
        <v>472</v>
      </c>
      <c r="W4386" s="310">
        <v>211</v>
      </c>
      <c r="X4386" s="310" t="s">
        <v>9268</v>
      </c>
      <c r="Y4386" s="310" t="s">
        <v>3824</v>
      </c>
    </row>
    <row r="4387" spans="22:25" x14ac:dyDescent="0.25">
      <c r="V4387" s="310" t="s">
        <v>472</v>
      </c>
      <c r="W4387" s="310">
        <v>212</v>
      </c>
      <c r="X4387" s="310" t="s">
        <v>9269</v>
      </c>
      <c r="Y4387" s="310" t="s">
        <v>3824</v>
      </c>
    </row>
    <row r="4388" spans="22:25" x14ac:dyDescent="0.25">
      <c r="V4388" s="310" t="s">
        <v>472</v>
      </c>
      <c r="W4388" s="310">
        <v>213</v>
      </c>
      <c r="X4388" s="310" t="s">
        <v>9270</v>
      </c>
      <c r="Y4388" s="310" t="s">
        <v>3824</v>
      </c>
    </row>
    <row r="4389" spans="22:25" x14ac:dyDescent="0.25">
      <c r="V4389" s="310" t="s">
        <v>472</v>
      </c>
      <c r="W4389" s="310">
        <v>215</v>
      </c>
      <c r="X4389" s="310" t="s">
        <v>9271</v>
      </c>
      <c r="Y4389" s="310" t="s">
        <v>3824</v>
      </c>
    </row>
    <row r="4390" spans="22:25" x14ac:dyDescent="0.25">
      <c r="V4390" s="310" t="s">
        <v>472</v>
      </c>
      <c r="W4390" s="310">
        <v>216</v>
      </c>
      <c r="X4390" s="310" t="s">
        <v>9272</v>
      </c>
      <c r="Y4390" s="310" t="s">
        <v>3824</v>
      </c>
    </row>
    <row r="4391" spans="22:25" x14ac:dyDescent="0.25">
      <c r="V4391" s="310" t="s">
        <v>472</v>
      </c>
      <c r="W4391" s="310">
        <v>217</v>
      </c>
      <c r="X4391" s="310" t="s">
        <v>9273</v>
      </c>
      <c r="Y4391" s="310" t="s">
        <v>3824</v>
      </c>
    </row>
    <row r="4392" spans="22:25" x14ac:dyDescent="0.25">
      <c r="V4392" s="310" t="s">
        <v>472</v>
      </c>
      <c r="W4392" s="310">
        <v>218</v>
      </c>
      <c r="X4392" s="310" t="s">
        <v>9274</v>
      </c>
      <c r="Y4392" s="310" t="s">
        <v>3824</v>
      </c>
    </row>
    <row r="4393" spans="22:25" x14ac:dyDescent="0.25">
      <c r="V4393" s="310" t="s">
        <v>472</v>
      </c>
      <c r="W4393" s="310">
        <v>219</v>
      </c>
      <c r="X4393" s="310" t="s">
        <v>9275</v>
      </c>
      <c r="Y4393" s="310" t="s">
        <v>3824</v>
      </c>
    </row>
    <row r="4394" spans="22:25" x14ac:dyDescent="0.25">
      <c r="V4394" s="310" t="s">
        <v>472</v>
      </c>
      <c r="W4394" s="310">
        <v>220</v>
      </c>
      <c r="X4394" s="310" t="s">
        <v>9276</v>
      </c>
      <c r="Y4394" s="310" t="s">
        <v>3824</v>
      </c>
    </row>
    <row r="4395" spans="22:25" x14ac:dyDescent="0.25">
      <c r="V4395" s="310" t="s">
        <v>472</v>
      </c>
      <c r="W4395" s="310">
        <v>221</v>
      </c>
      <c r="X4395" s="310" t="s">
        <v>9277</v>
      </c>
      <c r="Y4395" s="310" t="s">
        <v>3824</v>
      </c>
    </row>
    <row r="4396" spans="22:25" x14ac:dyDescent="0.25">
      <c r="V4396" s="310" t="s">
        <v>472</v>
      </c>
      <c r="W4396" s="310">
        <v>222</v>
      </c>
      <c r="X4396" s="310" t="s">
        <v>9278</v>
      </c>
      <c r="Y4396" s="310" t="s">
        <v>3824</v>
      </c>
    </row>
    <row r="4397" spans="22:25" x14ac:dyDescent="0.25">
      <c r="V4397" s="310" t="s">
        <v>472</v>
      </c>
      <c r="W4397" s="310">
        <v>223</v>
      </c>
      <c r="X4397" s="310" t="s">
        <v>9279</v>
      </c>
      <c r="Y4397" s="310" t="s">
        <v>3824</v>
      </c>
    </row>
    <row r="4398" spans="22:25" x14ac:dyDescent="0.25">
      <c r="V4398" s="310" t="s">
        <v>472</v>
      </c>
      <c r="W4398" s="310">
        <v>224</v>
      </c>
      <c r="X4398" s="310" t="s">
        <v>9280</v>
      </c>
      <c r="Y4398" s="310" t="s">
        <v>3824</v>
      </c>
    </row>
    <row r="4399" spans="22:25" x14ac:dyDescent="0.25">
      <c r="V4399" s="310" t="s">
        <v>472</v>
      </c>
      <c r="W4399" s="310">
        <v>225</v>
      </c>
      <c r="X4399" s="310" t="s">
        <v>9281</v>
      </c>
      <c r="Y4399" s="310" t="s">
        <v>3824</v>
      </c>
    </row>
    <row r="4400" spans="22:25" x14ac:dyDescent="0.25">
      <c r="V4400" s="310" t="s">
        <v>472</v>
      </c>
      <c r="W4400" s="310">
        <v>226</v>
      </c>
      <c r="X4400" s="310" t="s">
        <v>9282</v>
      </c>
      <c r="Y4400" s="310" t="s">
        <v>3824</v>
      </c>
    </row>
    <row r="4401" spans="22:25" x14ac:dyDescent="0.25">
      <c r="V4401" s="310" t="s">
        <v>472</v>
      </c>
      <c r="W4401" s="310">
        <v>227</v>
      </c>
      <c r="X4401" s="310" t="s">
        <v>9283</v>
      </c>
      <c r="Y4401" s="310" t="s">
        <v>3824</v>
      </c>
    </row>
    <row r="4402" spans="22:25" x14ac:dyDescent="0.25">
      <c r="V4402" s="310" t="s">
        <v>472</v>
      </c>
      <c r="W4402" s="310">
        <v>228</v>
      </c>
      <c r="X4402" s="310" t="s">
        <v>9284</v>
      </c>
      <c r="Y4402" s="310" t="s">
        <v>3824</v>
      </c>
    </row>
    <row r="4403" spans="22:25" x14ac:dyDescent="0.25">
      <c r="V4403" s="310" t="s">
        <v>472</v>
      </c>
      <c r="W4403" s="310">
        <v>229</v>
      </c>
      <c r="X4403" s="310" t="s">
        <v>9285</v>
      </c>
      <c r="Y4403" s="310" t="s">
        <v>3824</v>
      </c>
    </row>
    <row r="4404" spans="22:25" x14ac:dyDescent="0.25">
      <c r="V4404" s="310" t="s">
        <v>472</v>
      </c>
      <c r="W4404" s="310">
        <v>230</v>
      </c>
      <c r="X4404" s="310" t="s">
        <v>9286</v>
      </c>
      <c r="Y4404" s="310" t="s">
        <v>3824</v>
      </c>
    </row>
    <row r="4405" spans="22:25" x14ac:dyDescent="0.25">
      <c r="V4405" s="310" t="s">
        <v>472</v>
      </c>
      <c r="W4405" s="310">
        <v>231</v>
      </c>
      <c r="X4405" s="310" t="s">
        <v>9287</v>
      </c>
      <c r="Y4405" s="310" t="s">
        <v>3824</v>
      </c>
    </row>
    <row r="4406" spans="22:25" x14ac:dyDescent="0.25">
      <c r="V4406" s="310" t="s">
        <v>472</v>
      </c>
      <c r="W4406" s="310">
        <v>232</v>
      </c>
      <c r="X4406" s="310" t="s">
        <v>9288</v>
      </c>
      <c r="Y4406" s="310" t="s">
        <v>3824</v>
      </c>
    </row>
    <row r="4407" spans="22:25" x14ac:dyDescent="0.25">
      <c r="V4407" s="310" t="s">
        <v>472</v>
      </c>
      <c r="W4407" s="310">
        <v>244</v>
      </c>
      <c r="X4407" s="310" t="s">
        <v>9289</v>
      </c>
      <c r="Y4407" s="310" t="s">
        <v>3824</v>
      </c>
    </row>
    <row r="4408" spans="22:25" x14ac:dyDescent="0.25">
      <c r="V4408" s="310" t="s">
        <v>472</v>
      </c>
      <c r="W4408" s="310">
        <v>301</v>
      </c>
      <c r="X4408" s="310" t="s">
        <v>9290</v>
      </c>
      <c r="Y4408" s="310" t="s">
        <v>3824</v>
      </c>
    </row>
    <row r="4409" spans="22:25" x14ac:dyDescent="0.25">
      <c r="V4409" s="310" t="s">
        <v>472</v>
      </c>
      <c r="W4409" s="310">
        <v>302</v>
      </c>
      <c r="X4409" s="310" t="s">
        <v>9291</v>
      </c>
      <c r="Y4409" s="310" t="s">
        <v>3824</v>
      </c>
    </row>
    <row r="4410" spans="22:25" x14ac:dyDescent="0.25">
      <c r="V4410" s="310" t="s">
        <v>472</v>
      </c>
      <c r="W4410" s="310">
        <v>303</v>
      </c>
      <c r="X4410" s="310" t="s">
        <v>9292</v>
      </c>
      <c r="Y4410" s="310" t="s">
        <v>3824</v>
      </c>
    </row>
    <row r="4411" spans="22:25" x14ac:dyDescent="0.25">
      <c r="V4411" s="310" t="s">
        <v>472</v>
      </c>
      <c r="W4411" s="310">
        <v>304</v>
      </c>
      <c r="X4411" s="310" t="s">
        <v>9293</v>
      </c>
      <c r="Y4411" s="310" t="s">
        <v>3824</v>
      </c>
    </row>
    <row r="4412" spans="22:25" x14ac:dyDescent="0.25">
      <c r="V4412" s="310" t="s">
        <v>472</v>
      </c>
      <c r="W4412" s="310">
        <v>305</v>
      </c>
      <c r="X4412" s="310" t="s">
        <v>9294</v>
      </c>
      <c r="Y4412" s="310" t="s">
        <v>3824</v>
      </c>
    </row>
    <row r="4413" spans="22:25" x14ac:dyDescent="0.25">
      <c r="V4413" s="310" t="s">
        <v>472</v>
      </c>
      <c r="W4413" s="310">
        <v>306</v>
      </c>
      <c r="X4413" s="310" t="s">
        <v>9295</v>
      </c>
      <c r="Y4413" s="310" t="s">
        <v>3824</v>
      </c>
    </row>
    <row r="4414" spans="22:25" x14ac:dyDescent="0.25">
      <c r="V4414" s="310" t="s">
        <v>472</v>
      </c>
      <c r="W4414" s="310">
        <v>307</v>
      </c>
      <c r="X4414" s="310" t="s">
        <v>9296</v>
      </c>
      <c r="Y4414" s="310" t="s">
        <v>3824</v>
      </c>
    </row>
    <row r="4415" spans="22:25" x14ac:dyDescent="0.25">
      <c r="V4415" s="310" t="s">
        <v>472</v>
      </c>
      <c r="W4415" s="310">
        <v>308</v>
      </c>
      <c r="X4415" s="310" t="s">
        <v>9297</v>
      </c>
      <c r="Y4415" s="310" t="s">
        <v>3824</v>
      </c>
    </row>
    <row r="4416" spans="22:25" x14ac:dyDescent="0.25">
      <c r="V4416" s="310" t="s">
        <v>472</v>
      </c>
      <c r="W4416" s="310">
        <v>309</v>
      </c>
      <c r="X4416" s="310" t="s">
        <v>9298</v>
      </c>
      <c r="Y4416" s="310" t="s">
        <v>3824</v>
      </c>
    </row>
    <row r="4417" spans="22:25" x14ac:dyDescent="0.25">
      <c r="V4417" s="310" t="s">
        <v>472</v>
      </c>
      <c r="W4417" s="310">
        <v>310</v>
      </c>
      <c r="X4417" s="310" t="s">
        <v>9299</v>
      </c>
      <c r="Y4417" s="310" t="s">
        <v>3824</v>
      </c>
    </row>
    <row r="4418" spans="22:25" x14ac:dyDescent="0.25">
      <c r="V4418" s="310" t="s">
        <v>472</v>
      </c>
      <c r="W4418" s="310">
        <v>311</v>
      </c>
      <c r="X4418" s="310" t="s">
        <v>9300</v>
      </c>
      <c r="Y4418" s="310" t="s">
        <v>3824</v>
      </c>
    </row>
    <row r="4419" spans="22:25" x14ac:dyDescent="0.25">
      <c r="V4419" s="310" t="s">
        <v>472</v>
      </c>
      <c r="W4419" s="310">
        <v>312</v>
      </c>
      <c r="X4419" s="310" t="s">
        <v>9301</v>
      </c>
      <c r="Y4419" s="310" t="s">
        <v>3824</v>
      </c>
    </row>
    <row r="4420" spans="22:25" x14ac:dyDescent="0.25">
      <c r="V4420" s="310" t="s">
        <v>472</v>
      </c>
      <c r="W4420" s="310">
        <v>313</v>
      </c>
      <c r="X4420" s="310" t="s">
        <v>9302</v>
      </c>
      <c r="Y4420" s="310" t="s">
        <v>3824</v>
      </c>
    </row>
    <row r="4421" spans="22:25" x14ac:dyDescent="0.25">
      <c r="V4421" s="310" t="s">
        <v>472</v>
      </c>
      <c r="W4421" s="310">
        <v>314</v>
      </c>
      <c r="X4421" s="310" t="s">
        <v>9303</v>
      </c>
      <c r="Y4421" s="310" t="s">
        <v>3824</v>
      </c>
    </row>
    <row r="4422" spans="22:25" x14ac:dyDescent="0.25">
      <c r="V4422" s="310" t="s">
        <v>472</v>
      </c>
      <c r="W4422" s="310">
        <v>315</v>
      </c>
      <c r="X4422" s="310" t="s">
        <v>9304</v>
      </c>
      <c r="Y4422" s="310" t="s">
        <v>3824</v>
      </c>
    </row>
    <row r="4423" spans="22:25" x14ac:dyDescent="0.25">
      <c r="V4423" s="310" t="s">
        <v>472</v>
      </c>
      <c r="W4423" s="310">
        <v>316</v>
      </c>
      <c r="X4423" s="310" t="s">
        <v>9305</v>
      </c>
      <c r="Y4423" s="310" t="s">
        <v>3824</v>
      </c>
    </row>
    <row r="4424" spans="22:25" x14ac:dyDescent="0.25">
      <c r="V4424" s="310" t="s">
        <v>472</v>
      </c>
      <c r="W4424" s="310">
        <v>317</v>
      </c>
      <c r="X4424" s="310" t="s">
        <v>9306</v>
      </c>
      <c r="Y4424" s="310" t="s">
        <v>3824</v>
      </c>
    </row>
    <row r="4425" spans="22:25" x14ac:dyDescent="0.25">
      <c r="V4425" s="310" t="s">
        <v>472</v>
      </c>
      <c r="W4425" s="310">
        <v>318</v>
      </c>
      <c r="X4425" s="310" t="s">
        <v>9307</v>
      </c>
      <c r="Y4425" s="310" t="s">
        <v>3824</v>
      </c>
    </row>
    <row r="4426" spans="22:25" x14ac:dyDescent="0.25">
      <c r="V4426" s="310" t="s">
        <v>472</v>
      </c>
      <c r="W4426" s="310">
        <v>319</v>
      </c>
      <c r="X4426" s="310" t="s">
        <v>9308</v>
      </c>
      <c r="Y4426" s="310" t="s">
        <v>3824</v>
      </c>
    </row>
    <row r="4427" spans="22:25" x14ac:dyDescent="0.25">
      <c r="V4427" s="310" t="s">
        <v>472</v>
      </c>
      <c r="W4427" s="310">
        <v>320</v>
      </c>
      <c r="X4427" s="310" t="s">
        <v>9309</v>
      </c>
      <c r="Y4427" s="310" t="s">
        <v>3824</v>
      </c>
    </row>
    <row r="4428" spans="22:25" x14ac:dyDescent="0.25">
      <c r="V4428" s="310" t="s">
        <v>472</v>
      </c>
      <c r="W4428" s="310">
        <v>321</v>
      </c>
      <c r="X4428" s="310" t="s">
        <v>9310</v>
      </c>
      <c r="Y4428" s="310" t="s">
        <v>3824</v>
      </c>
    </row>
    <row r="4429" spans="22:25" x14ac:dyDescent="0.25">
      <c r="V4429" s="310" t="s">
        <v>472</v>
      </c>
      <c r="W4429" s="310">
        <v>401</v>
      </c>
      <c r="X4429" s="310" t="s">
        <v>9311</v>
      </c>
      <c r="Y4429" s="310" t="s">
        <v>3824</v>
      </c>
    </row>
    <row r="4430" spans="22:25" x14ac:dyDescent="0.25">
      <c r="V4430" s="310" t="s">
        <v>472</v>
      </c>
      <c r="W4430" s="310">
        <v>402</v>
      </c>
      <c r="X4430" s="310" t="s">
        <v>9312</v>
      </c>
      <c r="Y4430" s="310" t="s">
        <v>3824</v>
      </c>
    </row>
    <row r="4431" spans="22:25" x14ac:dyDescent="0.25">
      <c r="V4431" s="310" t="s">
        <v>472</v>
      </c>
      <c r="W4431" s="310">
        <v>403</v>
      </c>
      <c r="X4431" s="310" t="s">
        <v>9313</v>
      </c>
      <c r="Y4431" s="310" t="s">
        <v>3824</v>
      </c>
    </row>
    <row r="4432" spans="22:25" x14ac:dyDescent="0.25">
      <c r="V4432" s="310" t="s">
        <v>472</v>
      </c>
      <c r="W4432" s="310">
        <v>404</v>
      </c>
      <c r="X4432" s="310" t="s">
        <v>9314</v>
      </c>
      <c r="Y4432" s="310" t="s">
        <v>3824</v>
      </c>
    </row>
    <row r="4433" spans="22:25" x14ac:dyDescent="0.25">
      <c r="V4433" s="310" t="s">
        <v>472</v>
      </c>
      <c r="W4433" s="310">
        <v>405</v>
      </c>
      <c r="X4433" s="310" t="s">
        <v>9315</v>
      </c>
      <c r="Y4433" s="310" t="s">
        <v>3824</v>
      </c>
    </row>
    <row r="4434" spans="22:25" x14ac:dyDescent="0.25">
      <c r="V4434" s="310" t="s">
        <v>472</v>
      </c>
      <c r="W4434" s="310">
        <v>406</v>
      </c>
      <c r="X4434" s="310" t="s">
        <v>9316</v>
      </c>
      <c r="Y4434" s="310" t="s">
        <v>3824</v>
      </c>
    </row>
    <row r="4435" spans="22:25" x14ac:dyDescent="0.25">
      <c r="V4435" s="310" t="s">
        <v>472</v>
      </c>
      <c r="W4435" s="310">
        <v>407</v>
      </c>
      <c r="X4435" s="310" t="s">
        <v>9317</v>
      </c>
      <c r="Y4435" s="310" t="s">
        <v>3824</v>
      </c>
    </row>
    <row r="4436" spans="22:25" x14ac:dyDescent="0.25">
      <c r="V4436" s="310" t="s">
        <v>472</v>
      </c>
      <c r="W4436" s="310">
        <v>408</v>
      </c>
      <c r="X4436" s="310" t="s">
        <v>9318</v>
      </c>
      <c r="Y4436" s="310" t="s">
        <v>3824</v>
      </c>
    </row>
    <row r="4437" spans="22:25" x14ac:dyDescent="0.25">
      <c r="V4437" s="310" t="s">
        <v>472</v>
      </c>
      <c r="W4437" s="310">
        <v>409</v>
      </c>
      <c r="X4437" s="310" t="s">
        <v>9319</v>
      </c>
      <c r="Y4437" s="310" t="s">
        <v>3824</v>
      </c>
    </row>
    <row r="4438" spans="22:25" x14ac:dyDescent="0.25">
      <c r="V4438" s="310" t="s">
        <v>472</v>
      </c>
      <c r="W4438" s="310">
        <v>410</v>
      </c>
      <c r="X4438" s="310" t="s">
        <v>9320</v>
      </c>
      <c r="Y4438" s="310" t="s">
        <v>3824</v>
      </c>
    </row>
    <row r="4439" spans="22:25" x14ac:dyDescent="0.25">
      <c r="V4439" s="310" t="s">
        <v>472</v>
      </c>
      <c r="W4439" s="310">
        <v>411</v>
      </c>
      <c r="X4439" s="310" t="s">
        <v>9321</v>
      </c>
      <c r="Y4439" s="310" t="s">
        <v>3824</v>
      </c>
    </row>
    <row r="4440" spans="22:25" x14ac:dyDescent="0.25">
      <c r="V4440" s="310" t="s">
        <v>472</v>
      </c>
      <c r="W4440" s="310">
        <v>412</v>
      </c>
      <c r="X4440" s="310" t="s">
        <v>9322</v>
      </c>
      <c r="Y4440" s="310" t="s">
        <v>3824</v>
      </c>
    </row>
    <row r="4441" spans="22:25" x14ac:dyDescent="0.25">
      <c r="V4441" s="310" t="s">
        <v>472</v>
      </c>
      <c r="W4441" s="310">
        <v>413</v>
      </c>
      <c r="X4441" s="310" t="s">
        <v>9323</v>
      </c>
      <c r="Y4441" s="310" t="s">
        <v>3824</v>
      </c>
    </row>
    <row r="4442" spans="22:25" x14ac:dyDescent="0.25">
      <c r="V4442" s="310" t="s">
        <v>472</v>
      </c>
      <c r="W4442" s="310">
        <v>414</v>
      </c>
      <c r="X4442" s="310" t="s">
        <v>9324</v>
      </c>
      <c r="Y4442" s="310" t="s">
        <v>3824</v>
      </c>
    </row>
    <row r="4443" spans="22:25" x14ac:dyDescent="0.25">
      <c r="V4443" s="310" t="s">
        <v>472</v>
      </c>
      <c r="W4443" s="310">
        <v>415</v>
      </c>
      <c r="X4443" s="310" t="s">
        <v>9325</v>
      </c>
      <c r="Y4443" s="310" t="s">
        <v>3824</v>
      </c>
    </row>
    <row r="4444" spans="22:25" x14ac:dyDescent="0.25">
      <c r="V4444" s="310" t="s">
        <v>472</v>
      </c>
      <c r="W4444" s="310">
        <v>416</v>
      </c>
      <c r="X4444" s="310" t="s">
        <v>9326</v>
      </c>
      <c r="Y4444" s="310" t="s">
        <v>3824</v>
      </c>
    </row>
    <row r="4445" spans="22:25" x14ac:dyDescent="0.25">
      <c r="V4445" s="310" t="s">
        <v>472</v>
      </c>
      <c r="W4445" s="310">
        <v>417</v>
      </c>
      <c r="X4445" s="310" t="s">
        <v>9327</v>
      </c>
      <c r="Y4445" s="310" t="s">
        <v>3824</v>
      </c>
    </row>
    <row r="4446" spans="22:25" x14ac:dyDescent="0.25">
      <c r="V4446" s="310" t="s">
        <v>472</v>
      </c>
      <c r="W4446" s="310">
        <v>418</v>
      </c>
      <c r="X4446" s="310" t="s">
        <v>9328</v>
      </c>
      <c r="Y4446" s="310" t="s">
        <v>3824</v>
      </c>
    </row>
    <row r="4447" spans="22:25" x14ac:dyDescent="0.25">
      <c r="V4447" s="310" t="s">
        <v>472</v>
      </c>
      <c r="W4447" s="310">
        <v>419</v>
      </c>
      <c r="X4447" s="310" t="s">
        <v>9329</v>
      </c>
      <c r="Y4447" s="310" t="s">
        <v>3824</v>
      </c>
    </row>
    <row r="4448" spans="22:25" x14ac:dyDescent="0.25">
      <c r="V4448" s="310" t="s">
        <v>472</v>
      </c>
      <c r="W4448" s="310">
        <v>420</v>
      </c>
      <c r="X4448" s="310" t="s">
        <v>9330</v>
      </c>
      <c r="Y4448" s="310" t="s">
        <v>3824</v>
      </c>
    </row>
    <row r="4449" spans="22:25" x14ac:dyDescent="0.25">
      <c r="V4449" s="310" t="s">
        <v>472</v>
      </c>
      <c r="W4449" s="310">
        <v>421</v>
      </c>
      <c r="X4449" s="310" t="s">
        <v>9331</v>
      </c>
      <c r="Y4449" s="310" t="s">
        <v>3824</v>
      </c>
    </row>
    <row r="4450" spans="22:25" x14ac:dyDescent="0.25">
      <c r="V4450" s="310" t="s">
        <v>472</v>
      </c>
      <c r="W4450" s="310">
        <v>422</v>
      </c>
      <c r="X4450" s="310" t="s">
        <v>9332</v>
      </c>
      <c r="Y4450" s="310" t="s">
        <v>3824</v>
      </c>
    </row>
    <row r="4451" spans="22:25" x14ac:dyDescent="0.25">
      <c r="V4451" s="310" t="s">
        <v>472</v>
      </c>
      <c r="W4451" s="310">
        <v>423</v>
      </c>
      <c r="X4451" s="310" t="s">
        <v>9333</v>
      </c>
      <c r="Y4451" s="310" t="s">
        <v>3824</v>
      </c>
    </row>
    <row r="4452" spans="22:25" x14ac:dyDescent="0.25">
      <c r="V4452" s="310" t="s">
        <v>472</v>
      </c>
      <c r="W4452" s="310">
        <v>424</v>
      </c>
      <c r="X4452" s="310" t="s">
        <v>9334</v>
      </c>
      <c r="Y4452" s="310" t="s">
        <v>3824</v>
      </c>
    </row>
    <row r="4453" spans="22:25" x14ac:dyDescent="0.25">
      <c r="V4453" s="310" t="s">
        <v>472</v>
      </c>
      <c r="W4453" s="310">
        <v>425</v>
      </c>
      <c r="X4453" s="310" t="s">
        <v>9335</v>
      </c>
      <c r="Y4453" s="310" t="s">
        <v>3824</v>
      </c>
    </row>
    <row r="4454" spans="22:25" x14ac:dyDescent="0.25">
      <c r="V4454" s="310" t="s">
        <v>474</v>
      </c>
      <c r="W4454" s="310">
        <v>67</v>
      </c>
      <c r="X4454" s="310" t="s">
        <v>9336</v>
      </c>
      <c r="Y4454" s="310" t="s">
        <v>9337</v>
      </c>
    </row>
    <row r="4455" spans="22:25" x14ac:dyDescent="0.25">
      <c r="V4455" s="310" t="s">
        <v>474</v>
      </c>
      <c r="W4455" s="310">
        <v>71</v>
      </c>
      <c r="X4455" s="310" t="s">
        <v>9338</v>
      </c>
      <c r="Y4455" s="310" t="s">
        <v>9337</v>
      </c>
    </row>
    <row r="4456" spans="22:25" x14ac:dyDescent="0.25">
      <c r="V4456" s="310" t="s">
        <v>474</v>
      </c>
      <c r="W4456" s="310">
        <v>76</v>
      </c>
      <c r="X4456" s="310" t="s">
        <v>9339</v>
      </c>
      <c r="Y4456" s="310" t="s">
        <v>9337</v>
      </c>
    </row>
    <row r="4457" spans="22:25" x14ac:dyDescent="0.25">
      <c r="V4457" s="310" t="s">
        <v>474</v>
      </c>
      <c r="W4457" s="310">
        <v>79</v>
      </c>
      <c r="X4457" s="310" t="s">
        <v>9340</v>
      </c>
      <c r="Y4457" s="310" t="s">
        <v>9337</v>
      </c>
    </row>
    <row r="4458" spans="22:25" x14ac:dyDescent="0.25">
      <c r="V4458" s="310" t="s">
        <v>474</v>
      </c>
      <c r="W4458" s="310">
        <v>81</v>
      </c>
      <c r="X4458" s="310" t="s">
        <v>9341</v>
      </c>
      <c r="Y4458" s="310" t="s">
        <v>9337</v>
      </c>
    </row>
    <row r="4459" spans="22:25" x14ac:dyDescent="0.25">
      <c r="V4459" s="310" t="s">
        <v>474</v>
      </c>
      <c r="W4459" s="310">
        <v>84</v>
      </c>
      <c r="X4459" s="310" t="s">
        <v>9342</v>
      </c>
      <c r="Y4459" s="310" t="s">
        <v>9337</v>
      </c>
    </row>
    <row r="4460" spans="22:25" x14ac:dyDescent="0.25">
      <c r="V4460" s="310" t="s">
        <v>474</v>
      </c>
      <c r="W4460" s="310">
        <v>86</v>
      </c>
      <c r="X4460" s="310" t="s">
        <v>9343</v>
      </c>
      <c r="Y4460" s="310" t="s">
        <v>9337</v>
      </c>
    </row>
    <row r="4461" spans="22:25" x14ac:dyDescent="0.25">
      <c r="V4461" s="310" t="s">
        <v>474</v>
      </c>
      <c r="W4461" s="310">
        <v>89</v>
      </c>
      <c r="X4461" s="310" t="s">
        <v>9344</v>
      </c>
      <c r="Y4461" s="310" t="s">
        <v>9337</v>
      </c>
    </row>
    <row r="4462" spans="22:25" x14ac:dyDescent="0.25">
      <c r="V4462" s="310" t="s">
        <v>474</v>
      </c>
      <c r="W4462" s="310">
        <v>95</v>
      </c>
      <c r="X4462" s="310" t="s">
        <v>9345</v>
      </c>
      <c r="Y4462" s="310" t="s">
        <v>9337</v>
      </c>
    </row>
    <row r="4463" spans="22:25" x14ac:dyDescent="0.25">
      <c r="V4463" s="310" t="s">
        <v>9</v>
      </c>
      <c r="W4463" s="310" t="s">
        <v>4362</v>
      </c>
      <c r="X4463" s="310" t="s">
        <v>526</v>
      </c>
      <c r="Y4463" s="310" t="s">
        <v>521</v>
      </c>
    </row>
    <row r="4464" spans="22:25" x14ac:dyDescent="0.25">
      <c r="V4464" s="310" t="s">
        <v>9</v>
      </c>
      <c r="W4464" s="310" t="s">
        <v>17</v>
      </c>
      <c r="X4464" s="310" t="s">
        <v>524</v>
      </c>
      <c r="Y4464" s="310" t="s">
        <v>521</v>
      </c>
    </row>
    <row r="4465" spans="22:25" x14ac:dyDescent="0.25">
      <c r="V4465" s="310" t="s">
        <v>9</v>
      </c>
      <c r="W4465" s="310" t="s">
        <v>25</v>
      </c>
      <c r="X4465" s="310" t="s">
        <v>531</v>
      </c>
      <c r="Y4465" s="310" t="s">
        <v>521</v>
      </c>
    </row>
    <row r="4466" spans="22:25" x14ac:dyDescent="0.25">
      <c r="V4466" s="310" t="s">
        <v>9</v>
      </c>
      <c r="W4466" s="310" t="s">
        <v>19</v>
      </c>
      <c r="X4466" s="310" t="s">
        <v>9346</v>
      </c>
      <c r="Y4466" s="310" t="s">
        <v>9347</v>
      </c>
    </row>
    <row r="4467" spans="22:25" x14ac:dyDescent="0.25">
      <c r="V4467" s="310" t="s">
        <v>9</v>
      </c>
      <c r="W4467" s="310" t="s">
        <v>30</v>
      </c>
      <c r="X4467" s="310" t="s">
        <v>529</v>
      </c>
      <c r="Y4467" s="310" t="s">
        <v>521</v>
      </c>
    </row>
    <row r="4468" spans="22:25" x14ac:dyDescent="0.25">
      <c r="V4468" s="310" t="s">
        <v>9</v>
      </c>
      <c r="W4468" s="310" t="s">
        <v>54</v>
      </c>
      <c r="X4468" s="310" t="s">
        <v>533</v>
      </c>
      <c r="Y4468" s="310" t="s">
        <v>521</v>
      </c>
    </row>
    <row r="4469" spans="22:25" x14ac:dyDescent="0.25">
      <c r="V4469" s="310" t="s">
        <v>9</v>
      </c>
      <c r="W4469" s="310" t="s">
        <v>63</v>
      </c>
      <c r="X4469" s="310" t="s">
        <v>535</v>
      </c>
      <c r="Y4469" s="310" t="s">
        <v>521</v>
      </c>
    </row>
    <row r="4470" spans="22:25" x14ac:dyDescent="0.25">
      <c r="V4470" s="310" t="s">
        <v>9</v>
      </c>
      <c r="W4470" s="310" t="s">
        <v>539</v>
      </c>
      <c r="X4470" s="310" t="s">
        <v>537</v>
      </c>
      <c r="Y4470" s="310" t="s">
        <v>521</v>
      </c>
    </row>
    <row r="4471" spans="22:25" x14ac:dyDescent="0.25">
      <c r="V4471" s="310" t="s">
        <v>9</v>
      </c>
      <c r="W4471" s="310" t="s">
        <v>4930</v>
      </c>
      <c r="X4471" s="310" t="s">
        <v>9348</v>
      </c>
      <c r="Y4471" s="310" t="s">
        <v>3824</v>
      </c>
    </row>
    <row r="4472" spans="22:25" x14ac:dyDescent="0.25">
      <c r="V4472" s="310" t="s">
        <v>9</v>
      </c>
      <c r="W4472" s="310" t="s">
        <v>97</v>
      </c>
      <c r="X4472" s="310" t="s">
        <v>540</v>
      </c>
      <c r="Y4472" s="310" t="s">
        <v>521</v>
      </c>
    </row>
    <row r="4473" spans="22:25" x14ac:dyDescent="0.25">
      <c r="V4473" s="310" t="s">
        <v>9</v>
      </c>
      <c r="W4473" s="310" t="s">
        <v>544</v>
      </c>
      <c r="X4473" s="310" t="s">
        <v>542</v>
      </c>
      <c r="Y4473" s="310" t="s">
        <v>521</v>
      </c>
    </row>
    <row r="4474" spans="22:25" x14ac:dyDescent="0.25">
      <c r="V4474" s="310" t="s">
        <v>9</v>
      </c>
      <c r="W4474" s="310" t="s">
        <v>94</v>
      </c>
      <c r="X4474" s="310" t="s">
        <v>191</v>
      </c>
      <c r="Y4474" s="310" t="s">
        <v>521</v>
      </c>
    </row>
    <row r="4475" spans="22:25" x14ac:dyDescent="0.25">
      <c r="V4475" s="310" t="s">
        <v>9</v>
      </c>
      <c r="W4475" s="310" t="s">
        <v>104</v>
      </c>
      <c r="X4475" s="310" t="s">
        <v>9349</v>
      </c>
      <c r="Y4475" s="310" t="s">
        <v>9347</v>
      </c>
    </row>
    <row r="4476" spans="22:25" x14ac:dyDescent="0.25">
      <c r="V4476" s="310" t="s">
        <v>9</v>
      </c>
      <c r="W4476" s="310" t="s">
        <v>4632</v>
      </c>
      <c r="X4476" s="310" t="s">
        <v>546</v>
      </c>
      <c r="Y4476" s="310" t="s">
        <v>521</v>
      </c>
    </row>
    <row r="4477" spans="22:25" x14ac:dyDescent="0.25">
      <c r="V4477" s="310" t="s">
        <v>9</v>
      </c>
      <c r="W4477" s="310" t="s">
        <v>557</v>
      </c>
      <c r="X4477" s="310" t="s">
        <v>555</v>
      </c>
      <c r="Y4477" s="310" t="s">
        <v>521</v>
      </c>
    </row>
    <row r="4478" spans="22:25" x14ac:dyDescent="0.25">
      <c r="V4478" s="310" t="s">
        <v>9</v>
      </c>
      <c r="W4478" s="310" t="s">
        <v>0</v>
      </c>
      <c r="X4478" s="310" t="s">
        <v>549</v>
      </c>
      <c r="Y4478" s="310" t="s">
        <v>521</v>
      </c>
    </row>
    <row r="4479" spans="22:25" x14ac:dyDescent="0.25">
      <c r="V4479" s="310" t="s">
        <v>9</v>
      </c>
      <c r="W4479" s="310" t="s">
        <v>226</v>
      </c>
      <c r="X4479" s="310" t="s">
        <v>551</v>
      </c>
      <c r="Y4479" s="310" t="s">
        <v>521</v>
      </c>
    </row>
    <row r="4480" spans="22:25" x14ac:dyDescent="0.25">
      <c r="V4480" s="310" t="s">
        <v>9</v>
      </c>
      <c r="W4480" s="310" t="s">
        <v>230</v>
      </c>
      <c r="X4480" s="310" t="s">
        <v>553</v>
      </c>
      <c r="Y4480" s="310" t="s">
        <v>521</v>
      </c>
    </row>
    <row r="4481" spans="22:25" x14ac:dyDescent="0.25">
      <c r="V4481" s="310" t="s">
        <v>9</v>
      </c>
      <c r="W4481" s="310" t="s">
        <v>560</v>
      </c>
      <c r="X4481" s="310" t="s">
        <v>558</v>
      </c>
      <c r="Y4481" s="310" t="s">
        <v>521</v>
      </c>
    </row>
    <row r="4482" spans="22:25" x14ac:dyDescent="0.25">
      <c r="V4482" s="310" t="s">
        <v>9</v>
      </c>
      <c r="W4482" s="310" t="s">
        <v>56</v>
      </c>
      <c r="X4482" s="310" t="s">
        <v>561</v>
      </c>
      <c r="Y4482" s="310" t="s">
        <v>521</v>
      </c>
    </row>
    <row r="4483" spans="22:25" x14ac:dyDescent="0.25">
      <c r="V4483" s="310" t="s">
        <v>9</v>
      </c>
      <c r="W4483" s="310" t="s">
        <v>268</v>
      </c>
      <c r="X4483" s="310" t="s">
        <v>563</v>
      </c>
      <c r="Y4483" s="310" t="s">
        <v>521</v>
      </c>
    </row>
    <row r="4484" spans="22:25" x14ac:dyDescent="0.25">
      <c r="V4484" s="310" t="s">
        <v>9</v>
      </c>
      <c r="W4484" s="310" t="s">
        <v>290</v>
      </c>
      <c r="X4484" s="310" t="s">
        <v>569</v>
      </c>
      <c r="Y4484" s="310" t="s">
        <v>521</v>
      </c>
    </row>
    <row r="4485" spans="22:25" x14ac:dyDescent="0.25">
      <c r="V4485" s="310" t="s">
        <v>9</v>
      </c>
      <c r="W4485" s="310" t="s">
        <v>294</v>
      </c>
      <c r="X4485" s="310" t="s">
        <v>567</v>
      </c>
      <c r="Y4485" s="310" t="s">
        <v>521</v>
      </c>
    </row>
    <row r="4486" spans="22:25" x14ac:dyDescent="0.25">
      <c r="V4486" s="310" t="s">
        <v>9</v>
      </c>
      <c r="W4486" s="310" t="s">
        <v>296</v>
      </c>
      <c r="X4486" s="310" t="s">
        <v>565</v>
      </c>
      <c r="Y4486" s="310" t="s">
        <v>521</v>
      </c>
    </row>
    <row r="4487" spans="22:25" x14ac:dyDescent="0.25">
      <c r="V4487" s="310" t="s">
        <v>9</v>
      </c>
      <c r="W4487" s="310" t="s">
        <v>573</v>
      </c>
      <c r="X4487" s="310" t="s">
        <v>571</v>
      </c>
      <c r="Y4487" s="310" t="s">
        <v>521</v>
      </c>
    </row>
    <row r="4488" spans="22:25" x14ac:dyDescent="0.25">
      <c r="V4488" s="310" t="s">
        <v>9</v>
      </c>
      <c r="W4488" s="310" t="s">
        <v>310</v>
      </c>
      <c r="X4488" s="310" t="s">
        <v>574</v>
      </c>
      <c r="Y4488" s="310" t="s">
        <v>521</v>
      </c>
    </row>
    <row r="4489" spans="22:25" x14ac:dyDescent="0.25">
      <c r="V4489" s="310" t="s">
        <v>9</v>
      </c>
      <c r="W4489" s="310" t="s">
        <v>312</v>
      </c>
      <c r="X4489" s="310" t="s">
        <v>578</v>
      </c>
      <c r="Y4489" s="310" t="s">
        <v>521</v>
      </c>
    </row>
    <row r="4490" spans="22:25" x14ac:dyDescent="0.25">
      <c r="V4490" s="310" t="s">
        <v>9</v>
      </c>
      <c r="W4490" s="310" t="s">
        <v>314</v>
      </c>
      <c r="X4490" s="310" t="s">
        <v>9350</v>
      </c>
      <c r="Y4490" s="310" t="s">
        <v>9347</v>
      </c>
    </row>
    <row r="4491" spans="22:25" x14ac:dyDescent="0.25">
      <c r="V4491" s="310" t="s">
        <v>9</v>
      </c>
      <c r="W4491" s="310" t="s">
        <v>320</v>
      </c>
      <c r="X4491" s="310" t="s">
        <v>576</v>
      </c>
      <c r="Y4491" s="310" t="s">
        <v>521</v>
      </c>
    </row>
    <row r="4492" spans="22:25" x14ac:dyDescent="0.25">
      <c r="V4492" s="310" t="s">
        <v>9</v>
      </c>
      <c r="W4492" s="310" t="s">
        <v>322</v>
      </c>
      <c r="X4492" s="310" t="s">
        <v>580</v>
      </c>
      <c r="Y4492" s="310" t="s">
        <v>521</v>
      </c>
    </row>
    <row r="4493" spans="22:25" x14ac:dyDescent="0.25">
      <c r="V4493" s="310" t="s">
        <v>9</v>
      </c>
      <c r="W4493" s="310" t="s">
        <v>338</v>
      </c>
      <c r="X4493" s="310" t="s">
        <v>601</v>
      </c>
      <c r="Y4493" s="310" t="s">
        <v>521</v>
      </c>
    </row>
    <row r="4494" spans="22:25" x14ac:dyDescent="0.25">
      <c r="V4494" s="310" t="s">
        <v>9</v>
      </c>
      <c r="W4494" s="310" t="s">
        <v>605</v>
      </c>
      <c r="X4494" s="310" t="s">
        <v>603</v>
      </c>
      <c r="Y4494" s="310" t="s">
        <v>521</v>
      </c>
    </row>
    <row r="4495" spans="22:25" x14ac:dyDescent="0.25">
      <c r="V4495" s="310" t="s">
        <v>9</v>
      </c>
      <c r="W4495" s="310" t="s">
        <v>340</v>
      </c>
      <c r="X4495" s="310" t="s">
        <v>584</v>
      </c>
      <c r="Y4495" s="310" t="s">
        <v>521</v>
      </c>
    </row>
    <row r="4496" spans="22:25" x14ac:dyDescent="0.25">
      <c r="V4496" s="310" t="s">
        <v>9</v>
      </c>
      <c r="W4496" s="310" t="s">
        <v>591</v>
      </c>
      <c r="X4496" s="310" t="s">
        <v>589</v>
      </c>
      <c r="Y4496" s="310" t="s">
        <v>521</v>
      </c>
    </row>
    <row r="4497" spans="22:25" x14ac:dyDescent="0.25">
      <c r="V4497" s="310" t="s">
        <v>9</v>
      </c>
      <c r="W4497" s="310" t="s">
        <v>594</v>
      </c>
      <c r="X4497" s="310" t="s">
        <v>592</v>
      </c>
      <c r="Y4497" s="310" t="s">
        <v>521</v>
      </c>
    </row>
    <row r="4498" spans="22:25" x14ac:dyDescent="0.25">
      <c r="V4498" s="310" t="s">
        <v>9</v>
      </c>
      <c r="W4498" s="310" t="s">
        <v>597</v>
      </c>
      <c r="X4498" s="310" t="s">
        <v>595</v>
      </c>
      <c r="Y4498" s="310" t="s">
        <v>521</v>
      </c>
    </row>
    <row r="4499" spans="22:25" x14ac:dyDescent="0.25">
      <c r="V4499" s="310" t="s">
        <v>9</v>
      </c>
      <c r="W4499" s="310" t="s">
        <v>588</v>
      </c>
      <c r="X4499" s="310" t="s">
        <v>586</v>
      </c>
      <c r="Y4499" s="310" t="s">
        <v>521</v>
      </c>
    </row>
    <row r="4500" spans="22:25" x14ac:dyDescent="0.25">
      <c r="V4500" s="310" t="s">
        <v>9</v>
      </c>
      <c r="W4500" s="310" t="s">
        <v>600</v>
      </c>
      <c r="X4500" s="310" t="s">
        <v>598</v>
      </c>
      <c r="Y4500" s="310" t="s">
        <v>521</v>
      </c>
    </row>
    <row r="4501" spans="22:25" x14ac:dyDescent="0.25">
      <c r="V4501" s="310" t="s">
        <v>9</v>
      </c>
      <c r="W4501" s="310" t="s">
        <v>608</v>
      </c>
      <c r="X4501" s="310" t="s">
        <v>606</v>
      </c>
      <c r="Y4501" s="310" t="s">
        <v>521</v>
      </c>
    </row>
    <row r="4502" spans="22:25" x14ac:dyDescent="0.25">
      <c r="V4502" s="310" t="s">
        <v>9</v>
      </c>
      <c r="W4502" s="310" t="s">
        <v>611</v>
      </c>
      <c r="X4502" s="310" t="s">
        <v>609</v>
      </c>
      <c r="Y4502" s="310" t="s">
        <v>521</v>
      </c>
    </row>
    <row r="4503" spans="22:25" x14ac:dyDescent="0.25">
      <c r="V4503" s="310" t="s">
        <v>9</v>
      </c>
      <c r="W4503" s="310" t="s">
        <v>614</v>
      </c>
      <c r="X4503" s="310" t="s">
        <v>612</v>
      </c>
      <c r="Y4503" s="310" t="s">
        <v>521</v>
      </c>
    </row>
    <row r="4504" spans="22:25" x14ac:dyDescent="0.25">
      <c r="V4504" s="310" t="s">
        <v>9</v>
      </c>
      <c r="W4504" s="310" t="s">
        <v>362</v>
      </c>
      <c r="X4504" s="310" t="s">
        <v>615</v>
      </c>
      <c r="Y4504" s="310" t="s">
        <v>521</v>
      </c>
    </row>
    <row r="4505" spans="22:25" x14ac:dyDescent="0.25">
      <c r="V4505" s="310" t="s">
        <v>9</v>
      </c>
      <c r="W4505" s="310" t="s">
        <v>379</v>
      </c>
      <c r="X4505" s="310" t="s">
        <v>9351</v>
      </c>
      <c r="Y4505" s="310" t="s">
        <v>9347</v>
      </c>
    </row>
    <row r="4506" spans="22:25" x14ac:dyDescent="0.25">
      <c r="V4506" s="310" t="s">
        <v>9</v>
      </c>
      <c r="W4506" s="310" t="s">
        <v>621</v>
      </c>
      <c r="X4506" s="310" t="s">
        <v>619</v>
      </c>
      <c r="Y4506" s="310" t="s">
        <v>521</v>
      </c>
    </row>
    <row r="4507" spans="22:25" x14ac:dyDescent="0.25">
      <c r="V4507" s="310" t="s">
        <v>9</v>
      </c>
      <c r="W4507" s="310" t="s">
        <v>405</v>
      </c>
      <c r="X4507" s="310" t="s">
        <v>622</v>
      </c>
      <c r="Y4507" s="310" t="s">
        <v>521</v>
      </c>
    </row>
    <row r="4508" spans="22:25" x14ac:dyDescent="0.25">
      <c r="V4508" s="310" t="s">
        <v>9</v>
      </c>
      <c r="W4508" s="310" t="s">
        <v>407</v>
      </c>
      <c r="X4508" s="310" t="s">
        <v>624</v>
      </c>
      <c r="Y4508" s="310" t="s">
        <v>521</v>
      </c>
    </row>
    <row r="4509" spans="22:25" x14ac:dyDescent="0.25">
      <c r="V4509" s="310" t="s">
        <v>9</v>
      </c>
      <c r="W4509" s="310" t="s">
        <v>456</v>
      </c>
      <c r="X4509" s="310" t="s">
        <v>626</v>
      </c>
      <c r="Y4509" s="310" t="s">
        <v>521</v>
      </c>
    </row>
    <row r="4510" spans="22:25" x14ac:dyDescent="0.25">
      <c r="V4510" s="310" t="s">
        <v>9</v>
      </c>
      <c r="W4510" s="310" t="s">
        <v>630</v>
      </c>
      <c r="X4510" s="310" t="s">
        <v>628</v>
      </c>
      <c r="Y4510" s="310" t="s">
        <v>521</v>
      </c>
    </row>
    <row r="4511" spans="22:25" x14ac:dyDescent="0.25">
      <c r="V4511" s="310" t="s">
        <v>9</v>
      </c>
      <c r="W4511" s="310" t="s">
        <v>474</v>
      </c>
      <c r="X4511" s="310" t="s">
        <v>9352</v>
      </c>
      <c r="Y4511" s="310" t="s">
        <v>9347</v>
      </c>
    </row>
    <row r="4512" spans="22:25" x14ac:dyDescent="0.25">
      <c r="V4512" s="310" t="s">
        <v>9</v>
      </c>
      <c r="W4512" s="310" t="s">
        <v>633</v>
      </c>
      <c r="X4512" s="310" t="s">
        <v>631</v>
      </c>
      <c r="Y4512" s="310" t="s">
        <v>521</v>
      </c>
    </row>
    <row r="4513" spans="22:25" x14ac:dyDescent="0.25">
      <c r="V4513" s="310" t="s">
        <v>9</v>
      </c>
      <c r="W4513" s="310" t="s">
        <v>480</v>
      </c>
      <c r="X4513" s="310" t="s">
        <v>637</v>
      </c>
      <c r="Y4513" s="310" t="s">
        <v>521</v>
      </c>
    </row>
    <row r="4514" spans="22:25" x14ac:dyDescent="0.25">
      <c r="V4514" s="310" t="s">
        <v>9</v>
      </c>
      <c r="W4514" s="310" t="s">
        <v>488</v>
      </c>
      <c r="X4514" s="310" t="s">
        <v>9353</v>
      </c>
      <c r="Y4514" s="310" t="s">
        <v>9347</v>
      </c>
    </row>
    <row r="4515" spans="22:25" x14ac:dyDescent="0.25">
      <c r="V4515" s="310" t="s">
        <v>9</v>
      </c>
      <c r="W4515" s="310" t="s">
        <v>636</v>
      </c>
      <c r="X4515" s="310" t="s">
        <v>634</v>
      </c>
      <c r="Y4515" s="310" t="s">
        <v>521</v>
      </c>
    </row>
    <row r="4516" spans="22:25" x14ac:dyDescent="0.25">
      <c r="V4516" s="310" t="s">
        <v>9</v>
      </c>
      <c r="W4516" s="310" t="s">
        <v>641</v>
      </c>
      <c r="X4516" s="310" t="s">
        <v>639</v>
      </c>
      <c r="Y4516" s="310" t="s">
        <v>521</v>
      </c>
    </row>
    <row r="4517" spans="22:25" x14ac:dyDescent="0.25">
      <c r="V4517" s="310" t="s">
        <v>9</v>
      </c>
      <c r="W4517" s="310" t="s">
        <v>647</v>
      </c>
      <c r="X4517" s="310" t="s">
        <v>645</v>
      </c>
      <c r="Y4517" s="310" t="s">
        <v>521</v>
      </c>
    </row>
    <row r="4518" spans="22:25" x14ac:dyDescent="0.25">
      <c r="V4518" s="310" t="s">
        <v>9</v>
      </c>
      <c r="W4518" s="310" t="s">
        <v>644</v>
      </c>
      <c r="X4518" s="310" t="s">
        <v>642</v>
      </c>
      <c r="Y4518" s="310" t="s">
        <v>521</v>
      </c>
    </row>
    <row r="4519" spans="22:25" x14ac:dyDescent="0.25">
      <c r="V4519" s="310" t="s">
        <v>9</v>
      </c>
      <c r="W4519" s="310" t="s">
        <v>650</v>
      </c>
      <c r="X4519" s="310" t="s">
        <v>648</v>
      </c>
      <c r="Y4519" s="310" t="s">
        <v>521</v>
      </c>
    </row>
    <row r="4520" spans="22:25" x14ac:dyDescent="0.25">
      <c r="V4520" s="310" t="s">
        <v>476</v>
      </c>
      <c r="W4520" s="310" t="s">
        <v>25</v>
      </c>
      <c r="X4520" s="310" t="s">
        <v>9354</v>
      </c>
      <c r="Y4520" s="310" t="s">
        <v>4364</v>
      </c>
    </row>
    <row r="4521" spans="22:25" x14ac:dyDescent="0.25">
      <c r="V4521" s="310" t="s">
        <v>476</v>
      </c>
      <c r="W4521" s="310" t="s">
        <v>54</v>
      </c>
      <c r="X4521" s="310" t="s">
        <v>9355</v>
      </c>
      <c r="Y4521" s="310" t="s">
        <v>4364</v>
      </c>
    </row>
    <row r="4522" spans="22:25" x14ac:dyDescent="0.25">
      <c r="V4522" s="310" t="s">
        <v>476</v>
      </c>
      <c r="W4522" s="310" t="s">
        <v>59</v>
      </c>
      <c r="X4522" s="310" t="s">
        <v>9356</v>
      </c>
      <c r="Y4522" s="310" t="s">
        <v>4364</v>
      </c>
    </row>
    <row r="4523" spans="22:25" x14ac:dyDescent="0.25">
      <c r="V4523" s="310" t="s">
        <v>476</v>
      </c>
      <c r="W4523" s="310" t="s">
        <v>63</v>
      </c>
      <c r="X4523" s="310" t="s">
        <v>9357</v>
      </c>
      <c r="Y4523" s="310" t="s">
        <v>4364</v>
      </c>
    </row>
    <row r="4524" spans="22:25" x14ac:dyDescent="0.25">
      <c r="V4524" s="310" t="s">
        <v>476</v>
      </c>
      <c r="W4524" s="310" t="s">
        <v>2580</v>
      </c>
      <c r="X4524" s="310" t="s">
        <v>9358</v>
      </c>
      <c r="Y4524" s="310" t="s">
        <v>4364</v>
      </c>
    </row>
    <row r="4525" spans="22:25" x14ac:dyDescent="0.25">
      <c r="V4525" s="310" t="s">
        <v>476</v>
      </c>
      <c r="W4525" s="310" t="s">
        <v>9359</v>
      </c>
      <c r="X4525" s="310" t="s">
        <v>542</v>
      </c>
      <c r="Y4525" s="310" t="s">
        <v>4364</v>
      </c>
    </row>
    <row r="4526" spans="22:25" x14ac:dyDescent="0.25">
      <c r="V4526" s="310" t="s">
        <v>476</v>
      </c>
      <c r="W4526" s="310" t="s">
        <v>9360</v>
      </c>
      <c r="X4526" s="310" t="s">
        <v>9361</v>
      </c>
      <c r="Y4526" s="310" t="s">
        <v>4364</v>
      </c>
    </row>
    <row r="4527" spans="22:25" x14ac:dyDescent="0.25">
      <c r="V4527" s="310" t="s">
        <v>476</v>
      </c>
      <c r="W4527" s="310" t="s">
        <v>268</v>
      </c>
      <c r="X4527" s="310" t="s">
        <v>9362</v>
      </c>
      <c r="Y4527" s="310" t="s">
        <v>4364</v>
      </c>
    </row>
    <row r="4528" spans="22:25" x14ac:dyDescent="0.25">
      <c r="V4528" s="310" t="s">
        <v>476</v>
      </c>
      <c r="W4528" s="310" t="s">
        <v>290</v>
      </c>
      <c r="X4528" s="310" t="s">
        <v>9363</v>
      </c>
      <c r="Y4528" s="310" t="s">
        <v>4364</v>
      </c>
    </row>
    <row r="4529" spans="22:25" x14ac:dyDescent="0.25">
      <c r="V4529" s="310" t="s">
        <v>476</v>
      </c>
      <c r="W4529" s="310" t="s">
        <v>312</v>
      </c>
      <c r="X4529" s="310" t="s">
        <v>9364</v>
      </c>
      <c r="Y4529" s="310" t="s">
        <v>4364</v>
      </c>
    </row>
    <row r="4530" spans="22:25" x14ac:dyDescent="0.25">
      <c r="V4530" s="310" t="s">
        <v>476</v>
      </c>
      <c r="W4530" s="310" t="s">
        <v>362</v>
      </c>
      <c r="X4530" s="310" t="s">
        <v>9365</v>
      </c>
      <c r="Y4530" s="310" t="s">
        <v>4364</v>
      </c>
    </row>
    <row r="4531" spans="22:25" x14ac:dyDescent="0.25">
      <c r="V4531" s="310" t="s">
        <v>476</v>
      </c>
      <c r="W4531" s="310" t="s">
        <v>4565</v>
      </c>
      <c r="X4531" s="310" t="s">
        <v>3195</v>
      </c>
      <c r="Y4531" s="310" t="s">
        <v>4364</v>
      </c>
    </row>
    <row r="4532" spans="22:25" x14ac:dyDescent="0.25">
      <c r="V4532" s="310" t="s">
        <v>476</v>
      </c>
      <c r="W4532" s="310" t="s">
        <v>393</v>
      </c>
      <c r="X4532" s="310" t="s">
        <v>9366</v>
      </c>
      <c r="Y4532" s="310" t="s">
        <v>4364</v>
      </c>
    </row>
    <row r="4533" spans="22:25" x14ac:dyDescent="0.25">
      <c r="V4533" s="310" t="s">
        <v>476</v>
      </c>
      <c r="W4533" s="310" t="s">
        <v>9367</v>
      </c>
      <c r="X4533" s="310" t="s">
        <v>9368</v>
      </c>
      <c r="Y4533" s="310" t="s">
        <v>4364</v>
      </c>
    </row>
    <row r="4534" spans="22:25" x14ac:dyDescent="0.25">
      <c r="V4534" s="310" t="s">
        <v>476</v>
      </c>
      <c r="W4534" s="310" t="s">
        <v>401</v>
      </c>
      <c r="X4534" s="310" t="s">
        <v>9369</v>
      </c>
      <c r="Y4534" s="310" t="s">
        <v>4364</v>
      </c>
    </row>
    <row r="4535" spans="22:25" x14ac:dyDescent="0.25">
      <c r="V4535" s="310" t="s">
        <v>476</v>
      </c>
      <c r="W4535" s="310" t="s">
        <v>417</v>
      </c>
      <c r="X4535" s="310" t="s">
        <v>4972</v>
      </c>
      <c r="Y4535" s="310" t="s">
        <v>4364</v>
      </c>
    </row>
    <row r="4536" spans="22:25" x14ac:dyDescent="0.25">
      <c r="V4536" s="310" t="s">
        <v>476</v>
      </c>
      <c r="W4536" s="310" t="s">
        <v>427</v>
      </c>
      <c r="X4536" s="310" t="s">
        <v>9370</v>
      </c>
      <c r="Y4536" s="310" t="s">
        <v>4364</v>
      </c>
    </row>
    <row r="4537" spans="22:25" x14ac:dyDescent="0.25">
      <c r="V4537" s="310" t="s">
        <v>476</v>
      </c>
      <c r="W4537" s="310" t="s">
        <v>4857</v>
      </c>
      <c r="X4537" s="310" t="s">
        <v>9371</v>
      </c>
      <c r="Y4537" s="310" t="s">
        <v>4364</v>
      </c>
    </row>
    <row r="4538" spans="22:25" x14ac:dyDescent="0.25">
      <c r="V4538" s="310" t="s">
        <v>476</v>
      </c>
      <c r="W4538" s="310" t="s">
        <v>462</v>
      </c>
      <c r="X4538" s="310" t="s">
        <v>9372</v>
      </c>
      <c r="Y4538" s="310" t="s">
        <v>4364</v>
      </c>
    </row>
    <row r="4539" spans="22:25" x14ac:dyDescent="0.25">
      <c r="V4539" s="310" t="s">
        <v>478</v>
      </c>
      <c r="W4539" s="310" t="s">
        <v>2582</v>
      </c>
      <c r="X4539" s="310" t="s">
        <v>9373</v>
      </c>
      <c r="Y4539" s="310" t="s">
        <v>2922</v>
      </c>
    </row>
    <row r="4540" spans="22:25" x14ac:dyDescent="0.25">
      <c r="V4540" s="310" t="s">
        <v>478</v>
      </c>
      <c r="W4540" s="310" t="s">
        <v>5260</v>
      </c>
      <c r="X4540" s="310" t="s">
        <v>9374</v>
      </c>
      <c r="Y4540" s="310" t="s">
        <v>2922</v>
      </c>
    </row>
    <row r="4541" spans="22:25" x14ac:dyDescent="0.25">
      <c r="V4541" s="310" t="s">
        <v>478</v>
      </c>
      <c r="W4541" s="310" t="s">
        <v>5942</v>
      </c>
      <c r="X4541" s="310" t="s">
        <v>9375</v>
      </c>
      <c r="Y4541" s="310" t="s">
        <v>2922</v>
      </c>
    </row>
    <row r="4542" spans="22:25" x14ac:dyDescent="0.25">
      <c r="V4542" s="310" t="s">
        <v>478</v>
      </c>
      <c r="W4542" s="310" t="s">
        <v>6189</v>
      </c>
      <c r="X4542" s="310" t="s">
        <v>9376</v>
      </c>
      <c r="Y4542" s="310" t="s">
        <v>2922</v>
      </c>
    </row>
    <row r="4543" spans="22:25" x14ac:dyDescent="0.25">
      <c r="V4543" s="310" t="s">
        <v>478</v>
      </c>
      <c r="W4543" s="310" t="s">
        <v>52</v>
      </c>
      <c r="X4543" s="310" t="s">
        <v>9377</v>
      </c>
      <c r="Y4543" s="310" t="s">
        <v>2922</v>
      </c>
    </row>
    <row r="4544" spans="22:25" x14ac:dyDescent="0.25">
      <c r="V4544" s="310" t="s">
        <v>478</v>
      </c>
      <c r="W4544" s="310" t="s">
        <v>344</v>
      </c>
      <c r="X4544" s="310" t="s">
        <v>9378</v>
      </c>
      <c r="Y4544" s="310" t="s">
        <v>2922</v>
      </c>
    </row>
    <row r="4545" spans="22:25" x14ac:dyDescent="0.25">
      <c r="V4545" s="310" t="s">
        <v>478</v>
      </c>
      <c r="W4545" s="310" t="s">
        <v>4694</v>
      </c>
      <c r="X4545" s="310" t="s">
        <v>9379</v>
      </c>
      <c r="Y4545" s="310" t="s">
        <v>2922</v>
      </c>
    </row>
    <row r="4546" spans="22:25" x14ac:dyDescent="0.25">
      <c r="V4546" s="310" t="s">
        <v>478</v>
      </c>
      <c r="W4546" s="310" t="s">
        <v>389</v>
      </c>
      <c r="X4546" s="310" t="s">
        <v>9380</v>
      </c>
      <c r="Y4546" s="310" t="s">
        <v>2922</v>
      </c>
    </row>
    <row r="4547" spans="22:25" x14ac:dyDescent="0.25">
      <c r="V4547" s="310" t="s">
        <v>478</v>
      </c>
      <c r="W4547" s="310" t="s">
        <v>9381</v>
      </c>
      <c r="X4547" s="310" t="s">
        <v>9382</v>
      </c>
      <c r="Y4547" s="310" t="s">
        <v>8310</v>
      </c>
    </row>
    <row r="4548" spans="22:25" x14ac:dyDescent="0.25">
      <c r="V4548" s="310" t="s">
        <v>478</v>
      </c>
      <c r="W4548" s="310" t="s">
        <v>401</v>
      </c>
      <c r="X4548" s="310" t="s">
        <v>9383</v>
      </c>
      <c r="Y4548" s="310" t="s">
        <v>2922</v>
      </c>
    </row>
    <row r="4549" spans="22:25" x14ac:dyDescent="0.25">
      <c r="V4549" s="310" t="s">
        <v>478</v>
      </c>
      <c r="W4549" s="310" t="s">
        <v>415</v>
      </c>
      <c r="X4549" s="310" t="s">
        <v>9384</v>
      </c>
      <c r="Y4549" s="310" t="s">
        <v>2922</v>
      </c>
    </row>
    <row r="4550" spans="22:25" x14ac:dyDescent="0.25">
      <c r="V4550" s="310" t="s">
        <v>478</v>
      </c>
      <c r="W4550" s="310" t="s">
        <v>2965</v>
      </c>
      <c r="X4550" s="310" t="s">
        <v>9385</v>
      </c>
      <c r="Y4550" s="310" t="s">
        <v>2922</v>
      </c>
    </row>
    <row r="4551" spans="22:25" x14ac:dyDescent="0.25">
      <c r="V4551" s="310" t="s">
        <v>478</v>
      </c>
      <c r="W4551" s="310" t="s">
        <v>450</v>
      </c>
      <c r="X4551" s="310" t="s">
        <v>9386</v>
      </c>
      <c r="Y4551" s="310" t="s">
        <v>1481</v>
      </c>
    </row>
    <row r="4552" spans="22:25" x14ac:dyDescent="0.25">
      <c r="V4552" s="310" t="s">
        <v>478</v>
      </c>
      <c r="W4552" s="310" t="s">
        <v>458</v>
      </c>
      <c r="X4552" s="310" t="s">
        <v>9386</v>
      </c>
      <c r="Y4552" s="310" t="s">
        <v>2922</v>
      </c>
    </row>
    <row r="4553" spans="22:25" x14ac:dyDescent="0.25">
      <c r="V4553" s="310" t="s">
        <v>478</v>
      </c>
      <c r="W4553" s="310" t="s">
        <v>9387</v>
      </c>
      <c r="X4553" s="310" t="s">
        <v>9388</v>
      </c>
      <c r="Y4553" s="310" t="s">
        <v>2922</v>
      </c>
    </row>
    <row r="4554" spans="22:25" x14ac:dyDescent="0.25">
      <c r="V4554" s="310" t="s">
        <v>482</v>
      </c>
      <c r="W4554" s="310">
        <v>1</v>
      </c>
      <c r="X4554" s="310" t="s">
        <v>9389</v>
      </c>
      <c r="Y4554" s="310" t="s">
        <v>2534</v>
      </c>
    </row>
    <row r="4555" spans="22:25" x14ac:dyDescent="0.25">
      <c r="V4555" s="310" t="s">
        <v>482</v>
      </c>
      <c r="W4555" s="310">
        <v>2</v>
      </c>
      <c r="X4555" s="310" t="s">
        <v>9390</v>
      </c>
      <c r="Y4555" s="310" t="s">
        <v>2534</v>
      </c>
    </row>
    <row r="4556" spans="22:25" x14ac:dyDescent="0.25">
      <c r="V4556" s="310" t="s">
        <v>482</v>
      </c>
      <c r="W4556" s="310">
        <v>3</v>
      </c>
      <c r="X4556" s="310" t="s">
        <v>9391</v>
      </c>
      <c r="Y4556" s="310" t="s">
        <v>2534</v>
      </c>
    </row>
    <row r="4557" spans="22:25" x14ac:dyDescent="0.25">
      <c r="V4557" s="310" t="s">
        <v>482</v>
      </c>
      <c r="W4557" s="310">
        <v>4</v>
      </c>
      <c r="X4557" s="310" t="s">
        <v>9392</v>
      </c>
      <c r="Y4557" s="310" t="s">
        <v>2534</v>
      </c>
    </row>
    <row r="4558" spans="22:25" x14ac:dyDescent="0.25">
      <c r="V4558" s="310" t="s">
        <v>482</v>
      </c>
      <c r="W4558" s="310">
        <v>5</v>
      </c>
      <c r="X4558" s="310" t="s">
        <v>9393</v>
      </c>
      <c r="Y4558" s="310" t="s">
        <v>2534</v>
      </c>
    </row>
    <row r="4559" spans="22:25" x14ac:dyDescent="0.25">
      <c r="V4559" s="310" t="s">
        <v>482</v>
      </c>
      <c r="W4559" s="310">
        <v>6</v>
      </c>
      <c r="X4559" s="310" t="s">
        <v>9394</v>
      </c>
      <c r="Y4559" s="310" t="s">
        <v>2534</v>
      </c>
    </row>
    <row r="4560" spans="22:25" x14ac:dyDescent="0.25">
      <c r="V4560" s="310" t="s">
        <v>484</v>
      </c>
      <c r="W4560" s="310" t="s">
        <v>2267</v>
      </c>
      <c r="X4560" s="310" t="s">
        <v>9395</v>
      </c>
      <c r="Y4560" s="310" t="s">
        <v>4932</v>
      </c>
    </row>
    <row r="4561" spans="22:25" x14ac:dyDescent="0.25">
      <c r="V4561" s="310" t="s">
        <v>484</v>
      </c>
      <c r="W4561" s="310" t="s">
        <v>2268</v>
      </c>
      <c r="X4561" s="310" t="s">
        <v>9396</v>
      </c>
      <c r="Y4561" s="310" t="s">
        <v>521</v>
      </c>
    </row>
    <row r="4562" spans="22:25" x14ac:dyDescent="0.25">
      <c r="V4562" s="310" t="s">
        <v>484</v>
      </c>
      <c r="W4562" s="310" t="s">
        <v>2269</v>
      </c>
      <c r="X4562" s="310" t="s">
        <v>9397</v>
      </c>
      <c r="Y4562" s="310" t="s">
        <v>521</v>
      </c>
    </row>
    <row r="4563" spans="22:25" x14ac:dyDescent="0.25">
      <c r="V4563" s="310" t="s">
        <v>484</v>
      </c>
      <c r="W4563" s="310" t="s">
        <v>2270</v>
      </c>
      <c r="X4563" s="310" t="s">
        <v>9398</v>
      </c>
      <c r="Y4563" s="310" t="s">
        <v>521</v>
      </c>
    </row>
    <row r="4564" spans="22:25" x14ac:dyDescent="0.25">
      <c r="V4564" s="310" t="s">
        <v>484</v>
      </c>
      <c r="W4564" s="310" t="s">
        <v>2271</v>
      </c>
      <c r="X4564" s="310" t="s">
        <v>9399</v>
      </c>
      <c r="Y4564" s="310" t="s">
        <v>521</v>
      </c>
    </row>
    <row r="4565" spans="22:25" x14ac:dyDescent="0.25">
      <c r="V4565" s="310" t="s">
        <v>484</v>
      </c>
      <c r="W4565" s="310" t="s">
        <v>2272</v>
      </c>
      <c r="X4565" s="310" t="s">
        <v>4913</v>
      </c>
      <c r="Y4565" s="310" t="s">
        <v>521</v>
      </c>
    </row>
    <row r="4566" spans="22:25" x14ac:dyDescent="0.25">
      <c r="V4566" s="310" t="s">
        <v>484</v>
      </c>
      <c r="W4566" s="310" t="s">
        <v>2273</v>
      </c>
      <c r="X4566" s="310" t="s">
        <v>9400</v>
      </c>
      <c r="Y4566" s="310" t="s">
        <v>521</v>
      </c>
    </row>
    <row r="4567" spans="22:25" x14ac:dyDescent="0.25">
      <c r="V4567" s="310" t="s">
        <v>484</v>
      </c>
      <c r="W4567" s="310" t="s">
        <v>3138</v>
      </c>
      <c r="X4567" s="310" t="s">
        <v>9401</v>
      </c>
      <c r="Y4567" s="310" t="s">
        <v>521</v>
      </c>
    </row>
    <row r="4568" spans="22:25" x14ac:dyDescent="0.25">
      <c r="V4568" s="310" t="s">
        <v>484</v>
      </c>
      <c r="W4568" s="310" t="s">
        <v>5172</v>
      </c>
      <c r="X4568" s="310" t="s">
        <v>9402</v>
      </c>
      <c r="Y4568" s="310" t="s">
        <v>521</v>
      </c>
    </row>
    <row r="4569" spans="22:25" x14ac:dyDescent="0.25">
      <c r="V4569" s="310" t="s">
        <v>484</v>
      </c>
      <c r="W4569" s="310" t="s">
        <v>1341</v>
      </c>
      <c r="X4569" s="310" t="s">
        <v>9403</v>
      </c>
      <c r="Y4569" s="310" t="s">
        <v>521</v>
      </c>
    </row>
    <row r="4570" spans="22:25" x14ac:dyDescent="0.25">
      <c r="V4570" s="310" t="s">
        <v>484</v>
      </c>
      <c r="W4570" s="310" t="s">
        <v>3152</v>
      </c>
      <c r="X4570" s="310" t="s">
        <v>9404</v>
      </c>
      <c r="Y4570" s="310" t="s">
        <v>521</v>
      </c>
    </row>
    <row r="4571" spans="22:25" x14ac:dyDescent="0.25">
      <c r="V4571" s="310" t="s">
        <v>484</v>
      </c>
      <c r="W4571" s="310" t="s">
        <v>3160</v>
      </c>
      <c r="X4571" s="310" t="s">
        <v>9405</v>
      </c>
      <c r="Y4571" s="310" t="s">
        <v>521</v>
      </c>
    </row>
    <row r="4572" spans="22:25" x14ac:dyDescent="0.25">
      <c r="V4572" s="310" t="s">
        <v>484</v>
      </c>
      <c r="W4572" s="310" t="s">
        <v>3167</v>
      </c>
      <c r="X4572" s="310" t="s">
        <v>9406</v>
      </c>
      <c r="Y4572" s="310" t="s">
        <v>521</v>
      </c>
    </row>
    <row r="4573" spans="22:25" x14ac:dyDescent="0.25">
      <c r="V4573" s="310" t="s">
        <v>484</v>
      </c>
      <c r="W4573" s="310" t="s">
        <v>3174</v>
      </c>
      <c r="X4573" s="310" t="s">
        <v>9407</v>
      </c>
      <c r="Y4573" s="310" t="s">
        <v>521</v>
      </c>
    </row>
    <row r="4574" spans="22:25" x14ac:dyDescent="0.25">
      <c r="V4574" s="310" t="s">
        <v>484</v>
      </c>
      <c r="W4574" s="310" t="s">
        <v>4451</v>
      </c>
      <c r="X4574" s="310" t="s">
        <v>9408</v>
      </c>
      <c r="Y4574" s="310" t="s">
        <v>521</v>
      </c>
    </row>
    <row r="4575" spans="22:25" x14ac:dyDescent="0.25">
      <c r="V4575" s="310" t="s">
        <v>484</v>
      </c>
      <c r="W4575" s="310" t="s">
        <v>3180</v>
      </c>
      <c r="X4575" s="310" t="s">
        <v>9409</v>
      </c>
      <c r="Y4575" s="310" t="s">
        <v>521</v>
      </c>
    </row>
    <row r="4576" spans="22:25" x14ac:dyDescent="0.25">
      <c r="V4576" s="310" t="s">
        <v>484</v>
      </c>
      <c r="W4576" s="310" t="s">
        <v>3194</v>
      </c>
      <c r="X4576" s="310" t="s">
        <v>4958</v>
      </c>
      <c r="Y4576" s="310" t="s">
        <v>521</v>
      </c>
    </row>
    <row r="4577" spans="22:25" x14ac:dyDescent="0.25">
      <c r="V4577" s="310" t="s">
        <v>484</v>
      </c>
      <c r="W4577" s="310" t="s">
        <v>3201</v>
      </c>
      <c r="X4577" s="310" t="s">
        <v>9410</v>
      </c>
      <c r="Y4577" s="310" t="s">
        <v>521</v>
      </c>
    </row>
    <row r="4578" spans="22:25" x14ac:dyDescent="0.25">
      <c r="V4578" s="310" t="s">
        <v>484</v>
      </c>
      <c r="W4578" s="310" t="s">
        <v>3208</v>
      </c>
      <c r="X4578" s="310" t="s">
        <v>9411</v>
      </c>
      <c r="Y4578" s="310" t="s">
        <v>521</v>
      </c>
    </row>
    <row r="4579" spans="22:25" x14ac:dyDescent="0.25">
      <c r="V4579" s="310" t="s">
        <v>484</v>
      </c>
      <c r="W4579" s="310" t="s">
        <v>3215</v>
      </c>
      <c r="X4579" s="310" t="s">
        <v>9412</v>
      </c>
      <c r="Y4579" s="310" t="s">
        <v>521</v>
      </c>
    </row>
    <row r="4580" spans="22:25" x14ac:dyDescent="0.25">
      <c r="V4580" s="310" t="s">
        <v>484</v>
      </c>
      <c r="W4580" s="310" t="s">
        <v>3222</v>
      </c>
      <c r="X4580" s="310" t="s">
        <v>9413</v>
      </c>
      <c r="Y4580" s="310" t="s">
        <v>521</v>
      </c>
    </row>
    <row r="4581" spans="22:25" x14ac:dyDescent="0.25">
      <c r="V4581" s="310" t="s">
        <v>484</v>
      </c>
      <c r="W4581" s="310" t="s">
        <v>3226</v>
      </c>
      <c r="X4581" s="310" t="s">
        <v>9414</v>
      </c>
      <c r="Y4581" s="310" t="s">
        <v>9415</v>
      </c>
    </row>
    <row r="4582" spans="22:25" x14ac:dyDescent="0.25">
      <c r="V4582" s="310" t="s">
        <v>484</v>
      </c>
      <c r="W4582" s="310" t="s">
        <v>3233</v>
      </c>
      <c r="X4582" s="310" t="s">
        <v>9416</v>
      </c>
      <c r="Y4582" s="310" t="s">
        <v>521</v>
      </c>
    </row>
    <row r="4583" spans="22:25" x14ac:dyDescent="0.25">
      <c r="V4583" s="310" t="s">
        <v>484</v>
      </c>
      <c r="W4583" s="310" t="s">
        <v>3240</v>
      </c>
      <c r="X4583" s="310" t="s">
        <v>9417</v>
      </c>
      <c r="Y4583" s="310" t="s">
        <v>521</v>
      </c>
    </row>
    <row r="4584" spans="22:25" x14ac:dyDescent="0.25">
      <c r="V4584" s="310" t="s">
        <v>484</v>
      </c>
      <c r="W4584" s="310" t="s">
        <v>3246</v>
      </c>
      <c r="X4584" s="310" t="s">
        <v>4489</v>
      </c>
      <c r="Y4584" s="310" t="s">
        <v>521</v>
      </c>
    </row>
    <row r="4585" spans="22:25" x14ac:dyDescent="0.25">
      <c r="V4585" s="310" t="s">
        <v>490</v>
      </c>
      <c r="W4585" s="310">
        <v>1</v>
      </c>
      <c r="X4585" s="310" t="s">
        <v>9418</v>
      </c>
      <c r="Y4585" s="310" t="s">
        <v>2608</v>
      </c>
    </row>
    <row r="4586" spans="22:25" x14ac:dyDescent="0.25">
      <c r="V4586" s="310" t="s">
        <v>490</v>
      </c>
      <c r="W4586" s="310">
        <v>2</v>
      </c>
      <c r="X4586" s="310" t="s">
        <v>9419</v>
      </c>
      <c r="Y4586" s="310" t="s">
        <v>2608</v>
      </c>
    </row>
    <row r="4587" spans="22:25" x14ac:dyDescent="0.25">
      <c r="V4587" s="310" t="s">
        <v>490</v>
      </c>
      <c r="W4587" s="310">
        <v>3</v>
      </c>
      <c r="X4587" s="310" t="s">
        <v>9420</v>
      </c>
      <c r="Y4587" s="310" t="s">
        <v>2608</v>
      </c>
    </row>
    <row r="4588" spans="22:25" x14ac:dyDescent="0.25">
      <c r="V4588" s="310" t="s">
        <v>490</v>
      </c>
      <c r="W4588" s="310">
        <v>4</v>
      </c>
      <c r="X4588" s="310" t="s">
        <v>9421</v>
      </c>
      <c r="Y4588" s="310" t="s">
        <v>2608</v>
      </c>
    </row>
    <row r="4589" spans="22:25" x14ac:dyDescent="0.25">
      <c r="V4589" s="310" t="s">
        <v>490</v>
      </c>
      <c r="W4589" s="310">
        <v>5</v>
      </c>
      <c r="X4589" s="310" t="s">
        <v>9422</v>
      </c>
      <c r="Y4589" s="310" t="s">
        <v>2608</v>
      </c>
    </row>
    <row r="4590" spans="22:25" x14ac:dyDescent="0.25">
      <c r="V4590" s="310" t="s">
        <v>490</v>
      </c>
      <c r="W4590" s="310">
        <v>6</v>
      </c>
      <c r="X4590" s="310" t="s">
        <v>9423</v>
      </c>
      <c r="Y4590" s="310" t="s">
        <v>2608</v>
      </c>
    </row>
    <row r="4591" spans="22:25" x14ac:dyDescent="0.25">
      <c r="V4591" s="310" t="s">
        <v>490</v>
      </c>
      <c r="W4591" s="310">
        <v>7</v>
      </c>
      <c r="X4591" s="310" t="s">
        <v>9424</v>
      </c>
      <c r="Y4591" s="310" t="s">
        <v>2608</v>
      </c>
    </row>
    <row r="4592" spans="22:25" x14ac:dyDescent="0.25">
      <c r="V4592" s="310" t="s">
        <v>490</v>
      </c>
      <c r="W4592" s="310">
        <v>9</v>
      </c>
      <c r="X4592" s="310" t="s">
        <v>9425</v>
      </c>
      <c r="Y4592" s="310" t="s">
        <v>2608</v>
      </c>
    </row>
    <row r="4593" spans="22:25" x14ac:dyDescent="0.25">
      <c r="V4593" s="310" t="s">
        <v>490</v>
      </c>
      <c r="W4593" s="310">
        <v>13</v>
      </c>
      <c r="X4593" s="310" t="s">
        <v>9426</v>
      </c>
      <c r="Y4593" s="310" t="s">
        <v>2608</v>
      </c>
    </row>
    <row r="4594" spans="22:25" x14ac:dyDescent="0.25">
      <c r="V4594" s="310" t="s">
        <v>490</v>
      </c>
      <c r="W4594" s="310">
        <v>14</v>
      </c>
      <c r="X4594" s="310" t="s">
        <v>9427</v>
      </c>
      <c r="Y4594" s="310" t="s">
        <v>2608</v>
      </c>
    </row>
    <row r="4595" spans="22:25" x14ac:dyDescent="0.25">
      <c r="V4595" s="310" t="s">
        <v>490</v>
      </c>
      <c r="W4595" s="310">
        <v>18</v>
      </c>
      <c r="X4595" s="310" t="s">
        <v>9428</v>
      </c>
      <c r="Y4595" s="310" t="s">
        <v>2608</v>
      </c>
    </row>
    <row r="4596" spans="22:25" x14ac:dyDescent="0.25">
      <c r="V4596" s="310" t="s">
        <v>490</v>
      </c>
      <c r="W4596" s="310">
        <v>20</v>
      </c>
      <c r="X4596" s="310" t="s">
        <v>9429</v>
      </c>
      <c r="Y4596" s="310" t="s">
        <v>2608</v>
      </c>
    </row>
    <row r="4597" spans="22:25" x14ac:dyDescent="0.25">
      <c r="V4597" s="310" t="s">
        <v>490</v>
      </c>
      <c r="W4597" s="310">
        <v>21</v>
      </c>
      <c r="X4597" s="310" t="s">
        <v>9430</v>
      </c>
      <c r="Y4597" s="310" t="s">
        <v>2608</v>
      </c>
    </row>
    <row r="4598" spans="22:25" x14ac:dyDescent="0.25">
      <c r="V4598" s="310" t="s">
        <v>490</v>
      </c>
      <c r="W4598" s="310">
        <v>22</v>
      </c>
      <c r="X4598" s="310" t="s">
        <v>9431</v>
      </c>
      <c r="Y4598" s="310" t="s">
        <v>2608</v>
      </c>
    </row>
    <row r="4599" spans="22:25" x14ac:dyDescent="0.25">
      <c r="V4599" s="310" t="s">
        <v>490</v>
      </c>
      <c r="W4599" s="310">
        <v>23</v>
      </c>
      <c r="X4599" s="310" t="s">
        <v>9432</v>
      </c>
      <c r="Y4599" s="310" t="s">
        <v>2608</v>
      </c>
    </row>
    <row r="4600" spans="22:25" x14ac:dyDescent="0.25">
      <c r="V4600" s="310" t="s">
        <v>490</v>
      </c>
      <c r="W4600" s="310">
        <v>24</v>
      </c>
      <c r="X4600" s="310" t="s">
        <v>9433</v>
      </c>
      <c r="Y4600" s="310" t="s">
        <v>2608</v>
      </c>
    </row>
    <row r="4601" spans="22:25" x14ac:dyDescent="0.25">
      <c r="V4601" s="310" t="s">
        <v>490</v>
      </c>
      <c r="W4601" s="310">
        <v>25</v>
      </c>
      <c r="X4601" s="310" t="s">
        <v>9434</v>
      </c>
      <c r="Y4601" s="310" t="s">
        <v>2608</v>
      </c>
    </row>
    <row r="4602" spans="22:25" x14ac:dyDescent="0.25">
      <c r="V4602" s="310" t="s">
        <v>490</v>
      </c>
      <c r="W4602" s="310">
        <v>26</v>
      </c>
      <c r="X4602" s="310" t="s">
        <v>9435</v>
      </c>
      <c r="Y4602" s="310" t="s">
        <v>2608</v>
      </c>
    </row>
    <row r="4603" spans="22:25" x14ac:dyDescent="0.25">
      <c r="V4603" s="310" t="s">
        <v>490</v>
      </c>
      <c r="W4603" s="310">
        <v>27</v>
      </c>
      <c r="X4603" s="310" t="s">
        <v>9436</v>
      </c>
      <c r="Y4603" s="310" t="s">
        <v>2608</v>
      </c>
    </row>
    <row r="4604" spans="22:25" x14ac:dyDescent="0.25">
      <c r="V4604" s="310" t="s">
        <v>490</v>
      </c>
      <c r="W4604" s="310">
        <v>28</v>
      </c>
      <c r="X4604" s="310" t="s">
        <v>9437</v>
      </c>
      <c r="Y4604" s="310" t="s">
        <v>2608</v>
      </c>
    </row>
    <row r="4605" spans="22:25" x14ac:dyDescent="0.25">
      <c r="V4605" s="310" t="s">
        <v>490</v>
      </c>
      <c r="W4605" s="310">
        <v>29</v>
      </c>
      <c r="X4605" s="310" t="s">
        <v>9438</v>
      </c>
      <c r="Y4605" s="310" t="s">
        <v>2608</v>
      </c>
    </row>
    <row r="4606" spans="22:25" x14ac:dyDescent="0.25">
      <c r="V4606" s="310" t="s">
        <v>490</v>
      </c>
      <c r="W4606" s="310">
        <v>30</v>
      </c>
      <c r="X4606" s="310" t="s">
        <v>9439</v>
      </c>
      <c r="Y4606" s="310" t="s">
        <v>2608</v>
      </c>
    </row>
    <row r="4607" spans="22:25" x14ac:dyDescent="0.25">
      <c r="V4607" s="310" t="s">
        <v>490</v>
      </c>
      <c r="W4607" s="310">
        <v>31</v>
      </c>
      <c r="X4607" s="310" t="s">
        <v>9440</v>
      </c>
      <c r="Y4607" s="310" t="s">
        <v>2608</v>
      </c>
    </row>
    <row r="4608" spans="22:25" x14ac:dyDescent="0.25">
      <c r="V4608" s="310" t="s">
        <v>490</v>
      </c>
      <c r="W4608" s="310">
        <v>32</v>
      </c>
      <c r="X4608" s="310" t="s">
        <v>9441</v>
      </c>
      <c r="Y4608" s="310" t="s">
        <v>2608</v>
      </c>
    </row>
    <row r="4609" spans="22:25" x14ac:dyDescent="0.25">
      <c r="V4609" s="310" t="s">
        <v>490</v>
      </c>
      <c r="W4609" s="310">
        <v>33</v>
      </c>
      <c r="X4609" s="310" t="s">
        <v>9442</v>
      </c>
      <c r="Y4609" s="310" t="s">
        <v>2608</v>
      </c>
    </row>
    <row r="4610" spans="22:25" x14ac:dyDescent="0.25">
      <c r="V4610" s="310" t="s">
        <v>490</v>
      </c>
      <c r="W4610" s="310">
        <v>34</v>
      </c>
      <c r="X4610" s="310" t="s">
        <v>9443</v>
      </c>
      <c r="Y4610" s="310" t="s">
        <v>2608</v>
      </c>
    </row>
    <row r="4611" spans="22:25" x14ac:dyDescent="0.25">
      <c r="V4611" s="310" t="s">
        <v>490</v>
      </c>
      <c r="W4611" s="310">
        <v>35</v>
      </c>
      <c r="X4611" s="310" t="s">
        <v>9444</v>
      </c>
      <c r="Y4611" s="310" t="s">
        <v>2608</v>
      </c>
    </row>
    <row r="4612" spans="22:25" x14ac:dyDescent="0.25">
      <c r="V4612" s="310" t="s">
        <v>490</v>
      </c>
      <c r="W4612" s="310">
        <v>36</v>
      </c>
      <c r="X4612" s="310" t="s">
        <v>9445</v>
      </c>
      <c r="Y4612" s="310" t="s">
        <v>2608</v>
      </c>
    </row>
    <row r="4613" spans="22:25" x14ac:dyDescent="0.25">
      <c r="V4613" s="310" t="s">
        <v>490</v>
      </c>
      <c r="W4613" s="310">
        <v>37</v>
      </c>
      <c r="X4613" s="310" t="s">
        <v>9446</v>
      </c>
      <c r="Y4613" s="310" t="s">
        <v>2608</v>
      </c>
    </row>
    <row r="4614" spans="22:25" x14ac:dyDescent="0.25">
      <c r="V4614" s="310" t="s">
        <v>490</v>
      </c>
      <c r="W4614" s="310">
        <v>39</v>
      </c>
      <c r="X4614" s="310" t="s">
        <v>9447</v>
      </c>
      <c r="Y4614" s="310" t="s">
        <v>2608</v>
      </c>
    </row>
    <row r="4615" spans="22:25" x14ac:dyDescent="0.25">
      <c r="V4615" s="310" t="s">
        <v>490</v>
      </c>
      <c r="W4615" s="310">
        <v>40</v>
      </c>
      <c r="X4615" s="310" t="s">
        <v>9448</v>
      </c>
      <c r="Y4615" s="310" t="s">
        <v>2608</v>
      </c>
    </row>
    <row r="4616" spans="22:25" x14ac:dyDescent="0.25">
      <c r="V4616" s="310" t="s">
        <v>490</v>
      </c>
      <c r="W4616" s="310">
        <v>41</v>
      </c>
      <c r="X4616" s="310" t="s">
        <v>9449</v>
      </c>
      <c r="Y4616" s="310" t="s">
        <v>2608</v>
      </c>
    </row>
    <row r="4617" spans="22:25" x14ac:dyDescent="0.25">
      <c r="V4617" s="310" t="s">
        <v>490</v>
      </c>
      <c r="W4617" s="310">
        <v>43</v>
      </c>
      <c r="X4617" s="310" t="s">
        <v>9450</v>
      </c>
      <c r="Y4617" s="310" t="s">
        <v>2608</v>
      </c>
    </row>
    <row r="4618" spans="22:25" x14ac:dyDescent="0.25">
      <c r="V4618" s="310" t="s">
        <v>490</v>
      </c>
      <c r="W4618" s="310">
        <v>44</v>
      </c>
      <c r="X4618" s="310" t="s">
        <v>9451</v>
      </c>
      <c r="Y4618" s="310" t="s">
        <v>2608</v>
      </c>
    </row>
    <row r="4619" spans="22:25" x14ac:dyDescent="0.25">
      <c r="V4619" s="310" t="s">
        <v>490</v>
      </c>
      <c r="W4619" s="310">
        <v>45</v>
      </c>
      <c r="X4619" s="310" t="s">
        <v>9452</v>
      </c>
      <c r="Y4619" s="310" t="s">
        <v>2608</v>
      </c>
    </row>
    <row r="4620" spans="22:25" x14ac:dyDescent="0.25">
      <c r="V4620" s="310" t="s">
        <v>490</v>
      </c>
      <c r="W4620" s="310">
        <v>46</v>
      </c>
      <c r="X4620" s="310" t="s">
        <v>9453</v>
      </c>
      <c r="Y4620" s="310" t="s">
        <v>2608</v>
      </c>
    </row>
    <row r="4621" spans="22:25" x14ac:dyDescent="0.25">
      <c r="V4621" s="310" t="s">
        <v>490</v>
      </c>
      <c r="W4621" s="310">
        <v>47</v>
      </c>
      <c r="X4621" s="310" t="s">
        <v>9454</v>
      </c>
      <c r="Y4621" s="310" t="s">
        <v>2608</v>
      </c>
    </row>
    <row r="4622" spans="22:25" x14ac:dyDescent="0.25">
      <c r="V4622" s="310" t="s">
        <v>490</v>
      </c>
      <c r="W4622" s="310">
        <v>49</v>
      </c>
      <c r="X4622" s="310" t="s">
        <v>9455</v>
      </c>
      <c r="Y4622" s="310" t="s">
        <v>2608</v>
      </c>
    </row>
    <row r="4623" spans="22:25" x14ac:dyDescent="0.25">
      <c r="V4623" s="310" t="s">
        <v>490</v>
      </c>
      <c r="W4623" s="310">
        <v>50</v>
      </c>
      <c r="X4623" s="310" t="s">
        <v>9456</v>
      </c>
      <c r="Y4623" s="310" t="s">
        <v>2608</v>
      </c>
    </row>
    <row r="4624" spans="22:25" x14ac:dyDescent="0.25">
      <c r="V4624" s="310" t="s">
        <v>490</v>
      </c>
      <c r="W4624" s="310">
        <v>51</v>
      </c>
      <c r="X4624" s="310" t="s">
        <v>9457</v>
      </c>
      <c r="Y4624" s="310" t="s">
        <v>2608</v>
      </c>
    </row>
    <row r="4625" spans="22:25" x14ac:dyDescent="0.25">
      <c r="V4625" s="310" t="s">
        <v>490</v>
      </c>
      <c r="W4625" s="310">
        <v>52</v>
      </c>
      <c r="X4625" s="310" t="s">
        <v>9458</v>
      </c>
      <c r="Y4625" s="310" t="s">
        <v>2608</v>
      </c>
    </row>
    <row r="4626" spans="22:25" x14ac:dyDescent="0.25">
      <c r="V4626" s="310" t="s">
        <v>490</v>
      </c>
      <c r="W4626" s="310">
        <v>53</v>
      </c>
      <c r="X4626" s="310" t="s">
        <v>9459</v>
      </c>
      <c r="Y4626" s="310" t="s">
        <v>2608</v>
      </c>
    </row>
    <row r="4627" spans="22:25" x14ac:dyDescent="0.25">
      <c r="V4627" s="310" t="s">
        <v>490</v>
      </c>
      <c r="W4627" s="310">
        <v>54</v>
      </c>
      <c r="X4627" s="310" t="s">
        <v>9460</v>
      </c>
      <c r="Y4627" s="310" t="s">
        <v>2608</v>
      </c>
    </row>
    <row r="4628" spans="22:25" x14ac:dyDescent="0.25">
      <c r="V4628" s="310" t="s">
        <v>490</v>
      </c>
      <c r="W4628" s="310">
        <v>55</v>
      </c>
      <c r="X4628" s="310" t="s">
        <v>9461</v>
      </c>
      <c r="Y4628" s="310" t="s">
        <v>2608</v>
      </c>
    </row>
    <row r="4629" spans="22:25" x14ac:dyDescent="0.25">
      <c r="V4629" s="310" t="s">
        <v>490</v>
      </c>
      <c r="W4629" s="310">
        <v>56</v>
      </c>
      <c r="X4629" s="310" t="s">
        <v>9462</v>
      </c>
      <c r="Y4629" s="310" t="s">
        <v>2608</v>
      </c>
    </row>
    <row r="4630" spans="22:25" x14ac:dyDescent="0.25">
      <c r="V4630" s="310" t="s">
        <v>490</v>
      </c>
      <c r="W4630" s="310">
        <v>57</v>
      </c>
      <c r="X4630" s="310" t="s">
        <v>9463</v>
      </c>
      <c r="Y4630" s="310" t="s">
        <v>2608</v>
      </c>
    </row>
    <row r="4631" spans="22:25" x14ac:dyDescent="0.25">
      <c r="V4631" s="310" t="s">
        <v>490</v>
      </c>
      <c r="W4631" s="310">
        <v>58</v>
      </c>
      <c r="X4631" s="310" t="s">
        <v>9464</v>
      </c>
      <c r="Y4631" s="310" t="s">
        <v>2608</v>
      </c>
    </row>
    <row r="4632" spans="22:25" x14ac:dyDescent="0.25">
      <c r="V4632" s="310" t="s">
        <v>490</v>
      </c>
      <c r="W4632" s="310">
        <v>59</v>
      </c>
      <c r="X4632" s="310" t="s">
        <v>9465</v>
      </c>
      <c r="Y4632" s="310" t="s">
        <v>2608</v>
      </c>
    </row>
    <row r="4633" spans="22:25" x14ac:dyDescent="0.25">
      <c r="V4633" s="310" t="s">
        <v>490</v>
      </c>
      <c r="W4633" s="310">
        <v>61</v>
      </c>
      <c r="X4633" s="310" t="s">
        <v>9466</v>
      </c>
      <c r="Y4633" s="310" t="s">
        <v>2608</v>
      </c>
    </row>
    <row r="4634" spans="22:25" x14ac:dyDescent="0.25">
      <c r="V4634" s="310" t="s">
        <v>490</v>
      </c>
      <c r="W4634" s="310">
        <v>63</v>
      </c>
      <c r="X4634" s="310" t="s">
        <v>9467</v>
      </c>
      <c r="Y4634" s="310" t="s">
        <v>2608</v>
      </c>
    </row>
    <row r="4635" spans="22:25" x14ac:dyDescent="0.25">
      <c r="V4635" s="310" t="s">
        <v>490</v>
      </c>
      <c r="W4635" s="310">
        <v>66</v>
      </c>
      <c r="X4635" s="310" t="s">
        <v>9468</v>
      </c>
      <c r="Y4635" s="310" t="s">
        <v>2608</v>
      </c>
    </row>
    <row r="4636" spans="22:25" x14ac:dyDescent="0.25">
      <c r="V4636" s="310" t="s">
        <v>490</v>
      </c>
      <c r="W4636" s="310">
        <v>67</v>
      </c>
      <c r="X4636" s="310" t="s">
        <v>9469</v>
      </c>
      <c r="Y4636" s="310" t="s">
        <v>2608</v>
      </c>
    </row>
    <row r="4637" spans="22:25" x14ac:dyDescent="0.25">
      <c r="V4637" s="310" t="s">
        <v>490</v>
      </c>
      <c r="W4637" s="310">
        <v>68</v>
      </c>
      <c r="X4637" s="310" t="s">
        <v>9470</v>
      </c>
      <c r="Y4637" s="310" t="s">
        <v>2608</v>
      </c>
    </row>
    <row r="4638" spans="22:25" x14ac:dyDescent="0.25">
      <c r="V4638" s="310" t="s">
        <v>490</v>
      </c>
      <c r="W4638" s="310">
        <v>69</v>
      </c>
      <c r="X4638" s="310" t="s">
        <v>9471</v>
      </c>
      <c r="Y4638" s="310" t="s">
        <v>2608</v>
      </c>
    </row>
    <row r="4639" spans="22:25" x14ac:dyDescent="0.25">
      <c r="V4639" s="310" t="s">
        <v>490</v>
      </c>
      <c r="W4639" s="310">
        <v>70</v>
      </c>
      <c r="X4639" s="310" t="s">
        <v>9472</v>
      </c>
      <c r="Y4639" s="310" t="s">
        <v>2608</v>
      </c>
    </row>
    <row r="4640" spans="22:25" x14ac:dyDescent="0.25">
      <c r="V4640" s="310" t="s">
        <v>490</v>
      </c>
      <c r="W4640" s="310">
        <v>71</v>
      </c>
      <c r="X4640" s="310" t="s">
        <v>9473</v>
      </c>
      <c r="Y4640" s="310" t="s">
        <v>2608</v>
      </c>
    </row>
    <row r="4641" spans="22:25" x14ac:dyDescent="0.25">
      <c r="V4641" s="310" t="s">
        <v>490</v>
      </c>
      <c r="W4641" s="310">
        <v>72</v>
      </c>
      <c r="X4641" s="310" t="s">
        <v>9474</v>
      </c>
      <c r="Y4641" s="310" t="s">
        <v>2608</v>
      </c>
    </row>
    <row r="4642" spans="22:25" x14ac:dyDescent="0.25">
      <c r="V4642" s="310" t="s">
        <v>490</v>
      </c>
      <c r="W4642" s="310">
        <v>73</v>
      </c>
      <c r="X4642" s="310" t="s">
        <v>9475</v>
      </c>
      <c r="Y4642" s="310" t="s">
        <v>2608</v>
      </c>
    </row>
    <row r="4643" spans="22:25" x14ac:dyDescent="0.25">
      <c r="V4643" s="310" t="s">
        <v>490</v>
      </c>
      <c r="W4643" s="310" t="s">
        <v>539</v>
      </c>
      <c r="X4643" s="310" t="s">
        <v>9476</v>
      </c>
      <c r="Y4643" s="310" t="s">
        <v>3376</v>
      </c>
    </row>
    <row r="4644" spans="22:25" x14ac:dyDescent="0.25">
      <c r="V4644" s="310" t="s">
        <v>490</v>
      </c>
      <c r="W4644" s="310" t="s">
        <v>4826</v>
      </c>
      <c r="X4644" s="310" t="s">
        <v>9477</v>
      </c>
      <c r="Y4644" s="310" t="s">
        <v>3376</v>
      </c>
    </row>
    <row r="4645" spans="22:25" x14ac:dyDescent="0.25">
      <c r="V4645" s="310" t="s">
        <v>490</v>
      </c>
      <c r="W4645" s="310" t="s">
        <v>216</v>
      </c>
      <c r="X4645" s="310" t="s">
        <v>9478</v>
      </c>
      <c r="Y4645" s="310" t="s">
        <v>3376</v>
      </c>
    </row>
    <row r="4646" spans="22:25" x14ac:dyDescent="0.25">
      <c r="V4646" s="310" t="s">
        <v>490</v>
      </c>
      <c r="W4646" s="310" t="s">
        <v>6273</v>
      </c>
      <c r="X4646" s="310" t="s">
        <v>9479</v>
      </c>
      <c r="Y4646" s="310" t="s">
        <v>3376</v>
      </c>
    </row>
    <row r="4647" spans="22:25" x14ac:dyDescent="0.25">
      <c r="V4647" s="310" t="s">
        <v>490</v>
      </c>
      <c r="W4647" s="310" t="s">
        <v>411</v>
      </c>
      <c r="X4647" s="310" t="s">
        <v>9480</v>
      </c>
      <c r="Y4647" s="310" t="s">
        <v>3376</v>
      </c>
    </row>
    <row r="4648" spans="22:25" x14ac:dyDescent="0.25">
      <c r="V4648" s="310" t="s">
        <v>492</v>
      </c>
      <c r="W4648" s="310" t="s">
        <v>9481</v>
      </c>
      <c r="X4648" s="310" t="s">
        <v>9482</v>
      </c>
    </row>
    <row r="4649" spans="22:25" x14ac:dyDescent="0.25">
      <c r="V4649" s="310" t="s">
        <v>492</v>
      </c>
      <c r="W4649" s="310" t="s">
        <v>8080</v>
      </c>
      <c r="X4649" s="310" t="s">
        <v>9483</v>
      </c>
    </row>
    <row r="4650" spans="22:25" x14ac:dyDescent="0.25">
      <c r="V4650" s="310" t="s">
        <v>492</v>
      </c>
      <c r="W4650" s="310" t="s">
        <v>2782</v>
      </c>
      <c r="X4650" s="310" t="s">
        <v>9484</v>
      </c>
    </row>
    <row r="4651" spans="22:25" x14ac:dyDescent="0.25">
      <c r="V4651" s="310" t="s">
        <v>492</v>
      </c>
      <c r="W4651" s="310" t="s">
        <v>9485</v>
      </c>
      <c r="X4651" s="310" t="s">
        <v>9486</v>
      </c>
    </row>
    <row r="4652" spans="22:25" x14ac:dyDescent="0.25">
      <c r="V4652" s="310" t="s">
        <v>492</v>
      </c>
      <c r="W4652" s="310" t="s">
        <v>9487</v>
      </c>
      <c r="X4652" s="310" t="s">
        <v>9488</v>
      </c>
    </row>
    <row r="4653" spans="22:25" x14ac:dyDescent="0.25">
      <c r="V4653" s="310" t="s">
        <v>492</v>
      </c>
      <c r="W4653" s="310" t="s">
        <v>5843</v>
      </c>
      <c r="X4653" s="310" t="s">
        <v>9489</v>
      </c>
    </row>
    <row r="4654" spans="22:25" x14ac:dyDescent="0.25">
      <c r="V4654" s="310" t="s">
        <v>496</v>
      </c>
      <c r="W4654" s="310" t="s">
        <v>5306</v>
      </c>
      <c r="X4654" s="310" t="s">
        <v>9490</v>
      </c>
      <c r="Y4654" s="310" t="s">
        <v>3824</v>
      </c>
    </row>
    <row r="4655" spans="22:25" x14ac:dyDescent="0.25">
      <c r="V4655" s="310" t="s">
        <v>496</v>
      </c>
      <c r="W4655" s="310" t="s">
        <v>17</v>
      </c>
      <c r="X4655" s="310" t="s">
        <v>9491</v>
      </c>
      <c r="Y4655" s="310" t="s">
        <v>3824</v>
      </c>
    </row>
    <row r="4656" spans="22:25" x14ac:dyDescent="0.25">
      <c r="V4656" s="310" t="s">
        <v>496</v>
      </c>
      <c r="W4656" s="310" t="s">
        <v>29</v>
      </c>
      <c r="X4656" s="310" t="s">
        <v>9492</v>
      </c>
      <c r="Y4656" s="310" t="s">
        <v>3824</v>
      </c>
    </row>
    <row r="4657" spans="22:25" x14ac:dyDescent="0.25">
      <c r="V4657" s="310" t="s">
        <v>496</v>
      </c>
      <c r="W4657" s="310" t="s">
        <v>5942</v>
      </c>
      <c r="X4657" s="310" t="s">
        <v>9493</v>
      </c>
      <c r="Y4657" s="310" t="s">
        <v>3824</v>
      </c>
    </row>
    <row r="4658" spans="22:25" x14ac:dyDescent="0.25">
      <c r="V4658" s="310" t="s">
        <v>496</v>
      </c>
      <c r="W4658" s="310" t="s">
        <v>96</v>
      </c>
      <c r="X4658" s="310" t="s">
        <v>9494</v>
      </c>
      <c r="Y4658" s="310" t="s">
        <v>3824</v>
      </c>
    </row>
    <row r="4659" spans="22:25" x14ac:dyDescent="0.25">
      <c r="V4659" s="310" t="s">
        <v>496</v>
      </c>
      <c r="W4659" s="310" t="s">
        <v>99</v>
      </c>
      <c r="X4659" s="310" t="s">
        <v>9495</v>
      </c>
      <c r="Y4659" s="310" t="s">
        <v>3824</v>
      </c>
    </row>
    <row r="4660" spans="22:25" x14ac:dyDescent="0.25">
      <c r="V4660" s="310" t="s">
        <v>496</v>
      </c>
      <c r="W4660" s="310" t="s">
        <v>362</v>
      </c>
      <c r="X4660" s="310" t="s">
        <v>9496</v>
      </c>
      <c r="Y4660" s="310" t="s">
        <v>3824</v>
      </c>
    </row>
    <row r="4661" spans="22:25" x14ac:dyDescent="0.25">
      <c r="V4661" s="310" t="s">
        <v>496</v>
      </c>
      <c r="W4661" s="310" t="s">
        <v>401</v>
      </c>
      <c r="X4661" s="310" t="s">
        <v>9497</v>
      </c>
      <c r="Y4661" s="310" t="s">
        <v>3824</v>
      </c>
    </row>
    <row r="4662" spans="22:25" x14ac:dyDescent="0.25">
      <c r="V4662" s="310" t="s">
        <v>496</v>
      </c>
      <c r="W4662" s="310" t="s">
        <v>4426</v>
      </c>
      <c r="X4662" s="310" t="s">
        <v>9498</v>
      </c>
      <c r="Y4662" s="310" t="s">
        <v>3824</v>
      </c>
    </row>
    <row r="4663" spans="22:25" x14ac:dyDescent="0.25">
      <c r="V4663" s="310" t="s">
        <v>496</v>
      </c>
      <c r="W4663" s="310" t="s">
        <v>9499</v>
      </c>
      <c r="X4663" s="310" t="s">
        <v>9500</v>
      </c>
      <c r="Y4663" s="310" t="s">
        <v>3824</v>
      </c>
    </row>
    <row r="4664" spans="22:25" x14ac:dyDescent="0.25">
      <c r="V4664" s="310" t="s">
        <v>496</v>
      </c>
      <c r="W4664" s="310" t="s">
        <v>4815</v>
      </c>
      <c r="X4664" s="310" t="s">
        <v>9501</v>
      </c>
      <c r="Y4664" s="310" t="s">
        <v>3824</v>
      </c>
    </row>
    <row r="4665" spans="22:25" x14ac:dyDescent="0.25">
      <c r="V4665" s="310" t="s">
        <v>498</v>
      </c>
      <c r="W4665" s="310" t="s">
        <v>4717</v>
      </c>
      <c r="X4665" s="310" t="s">
        <v>9502</v>
      </c>
      <c r="Y4665" s="310" t="s">
        <v>5205</v>
      </c>
    </row>
    <row r="4666" spans="22:25" x14ac:dyDescent="0.25">
      <c r="V4666" s="310" t="s">
        <v>498</v>
      </c>
      <c r="W4666" s="310" t="s">
        <v>20</v>
      </c>
      <c r="X4666" s="310" t="s">
        <v>9503</v>
      </c>
      <c r="Y4666" s="310" t="s">
        <v>5205</v>
      </c>
    </row>
    <row r="4667" spans="22:25" x14ac:dyDescent="0.25">
      <c r="V4667" s="310" t="s">
        <v>498</v>
      </c>
      <c r="W4667" s="310" t="s">
        <v>26</v>
      </c>
      <c r="X4667" s="310" t="s">
        <v>9504</v>
      </c>
      <c r="Y4667" s="310" t="s">
        <v>5205</v>
      </c>
    </row>
    <row r="4668" spans="22:25" x14ac:dyDescent="0.25">
      <c r="V4668" s="310" t="s">
        <v>498</v>
      </c>
      <c r="W4668" s="310" t="s">
        <v>43</v>
      </c>
      <c r="X4668" s="310" t="s">
        <v>9505</v>
      </c>
      <c r="Y4668" s="310" t="s">
        <v>5205</v>
      </c>
    </row>
    <row r="4669" spans="22:25" x14ac:dyDescent="0.25">
      <c r="V4669" s="310" t="s">
        <v>498</v>
      </c>
      <c r="W4669" s="310" t="s">
        <v>6306</v>
      </c>
      <c r="X4669" s="310" t="s">
        <v>9506</v>
      </c>
      <c r="Y4669" s="310" t="s">
        <v>5205</v>
      </c>
    </row>
    <row r="4670" spans="22:25" x14ac:dyDescent="0.25">
      <c r="V4670" s="310" t="s">
        <v>498</v>
      </c>
      <c r="W4670" s="310" t="s">
        <v>7820</v>
      </c>
      <c r="X4670" s="310" t="s">
        <v>9507</v>
      </c>
      <c r="Y4670" s="310" t="s">
        <v>5205</v>
      </c>
    </row>
    <row r="4671" spans="22:25" x14ac:dyDescent="0.25">
      <c r="V4671" s="310" t="s">
        <v>498</v>
      </c>
      <c r="W4671" s="310" t="s">
        <v>8252</v>
      </c>
      <c r="X4671" s="310" t="s">
        <v>9508</v>
      </c>
      <c r="Y4671" s="310" t="s">
        <v>5205</v>
      </c>
    </row>
    <row r="4672" spans="22:25" x14ac:dyDescent="0.25">
      <c r="V4672" s="310" t="s">
        <v>498</v>
      </c>
      <c r="W4672" s="310" t="s">
        <v>9509</v>
      </c>
      <c r="X4672" s="310" t="s">
        <v>9510</v>
      </c>
      <c r="Y4672" s="310" t="s">
        <v>5205</v>
      </c>
    </row>
    <row r="4673" spans="22:25" x14ac:dyDescent="0.25">
      <c r="V4673" s="310" t="s">
        <v>498</v>
      </c>
      <c r="W4673" s="310" t="s">
        <v>221</v>
      </c>
      <c r="X4673" s="310" t="s">
        <v>9511</v>
      </c>
      <c r="Y4673" s="310" t="s">
        <v>5205</v>
      </c>
    </row>
    <row r="4674" spans="22:25" x14ac:dyDescent="0.25">
      <c r="V4674" s="310" t="s">
        <v>498</v>
      </c>
      <c r="W4674" s="310" t="s">
        <v>6089</v>
      </c>
      <c r="X4674" s="310" t="s">
        <v>9512</v>
      </c>
      <c r="Y4674" s="310" t="s">
        <v>5205</v>
      </c>
    </row>
    <row r="4675" spans="22:25" x14ac:dyDescent="0.25">
      <c r="V4675" s="310" t="s">
        <v>498</v>
      </c>
      <c r="W4675" s="310" t="s">
        <v>6040</v>
      </c>
      <c r="X4675" s="310" t="s">
        <v>9513</v>
      </c>
      <c r="Y4675" s="310" t="s">
        <v>5205</v>
      </c>
    </row>
    <row r="4676" spans="22:25" x14ac:dyDescent="0.25">
      <c r="V4676" s="310" t="s">
        <v>498</v>
      </c>
      <c r="W4676" s="310" t="s">
        <v>268</v>
      </c>
      <c r="X4676" s="310" t="s">
        <v>9514</v>
      </c>
      <c r="Y4676" s="310" t="s">
        <v>5205</v>
      </c>
    </row>
    <row r="4677" spans="22:25" x14ac:dyDescent="0.25">
      <c r="V4677" s="310" t="s">
        <v>498</v>
      </c>
      <c r="W4677" s="310" t="s">
        <v>290</v>
      </c>
      <c r="X4677" s="310" t="s">
        <v>9515</v>
      </c>
      <c r="Y4677" s="310" t="s">
        <v>5205</v>
      </c>
    </row>
    <row r="4678" spans="22:25" x14ac:dyDescent="0.25">
      <c r="V4678" s="310" t="s">
        <v>498</v>
      </c>
      <c r="W4678" s="310" t="s">
        <v>318</v>
      </c>
      <c r="X4678" s="310" t="s">
        <v>9516</v>
      </c>
      <c r="Y4678" s="310" t="s">
        <v>5205</v>
      </c>
    </row>
    <row r="4679" spans="22:25" x14ac:dyDescent="0.25">
      <c r="V4679" s="310" t="s">
        <v>498</v>
      </c>
      <c r="W4679" s="310" t="s">
        <v>328</v>
      </c>
      <c r="X4679" s="310" t="s">
        <v>9517</v>
      </c>
      <c r="Y4679" s="310" t="s">
        <v>5205</v>
      </c>
    </row>
    <row r="4680" spans="22:25" x14ac:dyDescent="0.25">
      <c r="V4680" s="310" t="s">
        <v>498</v>
      </c>
      <c r="W4680" s="310" t="s">
        <v>6447</v>
      </c>
      <c r="X4680" s="310" t="s">
        <v>9518</v>
      </c>
      <c r="Y4680" s="310" t="s">
        <v>5205</v>
      </c>
    </row>
    <row r="4681" spans="22:25" x14ac:dyDescent="0.25">
      <c r="V4681" s="310" t="s">
        <v>498</v>
      </c>
      <c r="W4681" s="310" t="s">
        <v>401</v>
      </c>
      <c r="X4681" s="310" t="s">
        <v>9519</v>
      </c>
      <c r="Y4681" s="310" t="s">
        <v>3376</v>
      </c>
    </row>
    <row r="4682" spans="22:25" x14ac:dyDescent="0.25">
      <c r="V4682" s="310" t="s">
        <v>498</v>
      </c>
      <c r="W4682" s="310" t="s">
        <v>407</v>
      </c>
      <c r="X4682" s="310" t="s">
        <v>9520</v>
      </c>
      <c r="Y4682" s="310" t="s">
        <v>5205</v>
      </c>
    </row>
    <row r="4683" spans="22:25" x14ac:dyDescent="0.25">
      <c r="V4683" s="310" t="s">
        <v>498</v>
      </c>
      <c r="W4683" s="310" t="s">
        <v>413</v>
      </c>
      <c r="X4683" s="310" t="s">
        <v>9521</v>
      </c>
      <c r="Y4683" s="310" t="s">
        <v>5205</v>
      </c>
    </row>
    <row r="4684" spans="22:25" x14ac:dyDescent="0.25">
      <c r="V4684" s="310" t="s">
        <v>498</v>
      </c>
      <c r="W4684" s="310" t="s">
        <v>425</v>
      </c>
      <c r="X4684" s="310" t="s">
        <v>9522</v>
      </c>
      <c r="Y4684" s="310" t="s">
        <v>5205</v>
      </c>
    </row>
    <row r="4685" spans="22:25" x14ac:dyDescent="0.25">
      <c r="V4685" s="310" t="s">
        <v>498</v>
      </c>
      <c r="W4685" s="310" t="s">
        <v>2965</v>
      </c>
      <c r="X4685" s="310" t="s">
        <v>9523</v>
      </c>
      <c r="Y4685" s="310" t="s">
        <v>7879</v>
      </c>
    </row>
    <row r="4686" spans="22:25" x14ac:dyDescent="0.25">
      <c r="V4686" s="310" t="s">
        <v>498</v>
      </c>
      <c r="W4686" s="310" t="s">
        <v>4857</v>
      </c>
      <c r="X4686" s="310" t="s">
        <v>9524</v>
      </c>
      <c r="Y4686" s="310" t="s">
        <v>5205</v>
      </c>
    </row>
    <row r="4687" spans="22:25" x14ac:dyDescent="0.25">
      <c r="V4687" s="310" t="s">
        <v>502</v>
      </c>
      <c r="W4687" s="310" t="s">
        <v>79</v>
      </c>
      <c r="X4687" s="310" t="s">
        <v>9525</v>
      </c>
      <c r="Y4687" s="310" t="s">
        <v>2608</v>
      </c>
    </row>
    <row r="4688" spans="22:25" x14ac:dyDescent="0.25">
      <c r="V4688" s="310" t="s">
        <v>502</v>
      </c>
      <c r="W4688" s="310" t="s">
        <v>9360</v>
      </c>
      <c r="X4688" s="310" t="s">
        <v>9526</v>
      </c>
      <c r="Y4688" s="310" t="s">
        <v>2608</v>
      </c>
    </row>
    <row r="4689" spans="22:25" x14ac:dyDescent="0.25">
      <c r="V4689" s="310" t="s">
        <v>502</v>
      </c>
      <c r="W4689" s="310" t="s">
        <v>105</v>
      </c>
      <c r="X4689" s="310" t="s">
        <v>9527</v>
      </c>
      <c r="Y4689" s="310" t="s">
        <v>2608</v>
      </c>
    </row>
    <row r="4690" spans="22:25" x14ac:dyDescent="0.25">
      <c r="V4690" s="310" t="s">
        <v>502</v>
      </c>
      <c r="W4690" s="310" t="s">
        <v>6093</v>
      </c>
      <c r="X4690" s="310" t="s">
        <v>9528</v>
      </c>
      <c r="Y4690" s="310" t="s">
        <v>2608</v>
      </c>
    </row>
    <row r="4691" spans="22:25" x14ac:dyDescent="0.25">
      <c r="V4691" s="310" t="s">
        <v>502</v>
      </c>
      <c r="W4691" s="310" t="s">
        <v>314</v>
      </c>
      <c r="X4691" s="310" t="s">
        <v>9529</v>
      </c>
      <c r="Y4691" s="310" t="s">
        <v>2608</v>
      </c>
    </row>
    <row r="4692" spans="22:25" x14ac:dyDescent="0.25">
      <c r="V4692" s="310" t="s">
        <v>502</v>
      </c>
      <c r="W4692" s="310" t="s">
        <v>338</v>
      </c>
      <c r="X4692" s="310" t="s">
        <v>9530</v>
      </c>
      <c r="Y4692" s="310" t="s">
        <v>2608</v>
      </c>
    </row>
    <row r="4693" spans="22:25" x14ac:dyDescent="0.25">
      <c r="V4693" s="310" t="s">
        <v>502</v>
      </c>
      <c r="W4693" s="310" t="s">
        <v>348</v>
      </c>
      <c r="X4693" s="310" t="s">
        <v>9531</v>
      </c>
      <c r="Y4693" s="310" t="s">
        <v>2608</v>
      </c>
    </row>
    <row r="4694" spans="22:25" x14ac:dyDescent="0.25">
      <c r="V4694" s="310" t="s">
        <v>502</v>
      </c>
      <c r="W4694" s="310" t="s">
        <v>4694</v>
      </c>
      <c r="X4694" s="310" t="s">
        <v>4866</v>
      </c>
      <c r="Y4694" s="310" t="s">
        <v>2608</v>
      </c>
    </row>
    <row r="4695" spans="22:25" x14ac:dyDescent="0.25">
      <c r="V4695" s="310" t="s">
        <v>502</v>
      </c>
      <c r="W4695" s="310" t="s">
        <v>9532</v>
      </c>
      <c r="X4695" s="310" t="s">
        <v>9533</v>
      </c>
      <c r="Y4695" s="310" t="s">
        <v>2608</v>
      </c>
    </row>
    <row r="4696" spans="22:25" x14ac:dyDescent="0.25">
      <c r="V4696" s="310" t="s">
        <v>504</v>
      </c>
      <c r="W4696" s="310">
        <v>1</v>
      </c>
      <c r="X4696" s="310" t="s">
        <v>5357</v>
      </c>
      <c r="Y4696" s="310" t="s">
        <v>2608</v>
      </c>
    </row>
    <row r="4697" spans="22:25" x14ac:dyDescent="0.25">
      <c r="V4697" s="310" t="s">
        <v>504</v>
      </c>
      <c r="W4697" s="310">
        <v>2</v>
      </c>
      <c r="X4697" s="310" t="s">
        <v>4680</v>
      </c>
      <c r="Y4697" s="310" t="s">
        <v>2608</v>
      </c>
    </row>
    <row r="4698" spans="22:25" x14ac:dyDescent="0.25">
      <c r="V4698" s="310" t="s">
        <v>504</v>
      </c>
      <c r="W4698" s="310">
        <v>3</v>
      </c>
      <c r="X4698" s="310" t="s">
        <v>5354</v>
      </c>
      <c r="Y4698" s="310" t="s">
        <v>2608</v>
      </c>
    </row>
    <row r="4699" spans="22:25" x14ac:dyDescent="0.25">
      <c r="V4699" s="310" t="s">
        <v>504</v>
      </c>
      <c r="W4699" s="310">
        <v>4</v>
      </c>
      <c r="X4699" s="310" t="s">
        <v>9534</v>
      </c>
      <c r="Y4699" s="310" t="s">
        <v>2608</v>
      </c>
    </row>
    <row r="4700" spans="22:25" x14ac:dyDescent="0.25">
      <c r="V4700" s="310" t="s">
        <v>504</v>
      </c>
      <c r="W4700" s="310">
        <v>5</v>
      </c>
      <c r="X4700" s="310" t="s">
        <v>5355</v>
      </c>
      <c r="Y4700" s="310" t="s">
        <v>2608</v>
      </c>
    </row>
    <row r="4701" spans="22:25" x14ac:dyDescent="0.25">
      <c r="V4701" s="310" t="s">
        <v>504</v>
      </c>
      <c r="W4701" s="310">
        <v>6</v>
      </c>
      <c r="X4701" s="310" t="s">
        <v>9535</v>
      </c>
      <c r="Y4701" s="310" t="s">
        <v>2608</v>
      </c>
    </row>
    <row r="4702" spans="22:25" x14ac:dyDescent="0.25">
      <c r="V4702" s="310" t="s">
        <v>504</v>
      </c>
      <c r="W4702" s="310">
        <v>7</v>
      </c>
      <c r="X4702" s="310" t="s">
        <v>4697</v>
      </c>
      <c r="Y4702" s="310" t="s">
        <v>2608</v>
      </c>
    </row>
    <row r="4703" spans="22:25" x14ac:dyDescent="0.25">
      <c r="V4703" s="310" t="s">
        <v>504</v>
      </c>
      <c r="W4703" s="310">
        <v>8</v>
      </c>
      <c r="X4703" s="310" t="s">
        <v>9536</v>
      </c>
      <c r="Y4703" s="310" t="s">
        <v>2608</v>
      </c>
    </row>
    <row r="4704" spans="22:25" x14ac:dyDescent="0.25">
      <c r="V4704" s="310" t="s">
        <v>504</v>
      </c>
      <c r="W4704" s="310">
        <v>9</v>
      </c>
      <c r="X4704" s="310" t="s">
        <v>9537</v>
      </c>
      <c r="Y4704" s="310" t="s">
        <v>2608</v>
      </c>
    </row>
    <row r="4705" spans="22:25" x14ac:dyDescent="0.25">
      <c r="V4705" s="310" t="s">
        <v>504</v>
      </c>
      <c r="W4705" s="310">
        <v>10</v>
      </c>
      <c r="X4705" s="310" t="s">
        <v>9538</v>
      </c>
      <c r="Y4705" s="310" t="s">
        <v>2608</v>
      </c>
    </row>
    <row r="4706" spans="22:25" x14ac:dyDescent="0.25">
      <c r="V4706" s="310" t="s">
        <v>506</v>
      </c>
      <c r="W4706" s="310" t="s">
        <v>5260</v>
      </c>
      <c r="X4706" s="310" t="s">
        <v>9539</v>
      </c>
      <c r="Y4706" s="310" t="s">
        <v>2608</v>
      </c>
    </row>
    <row r="4707" spans="22:25" x14ac:dyDescent="0.25">
      <c r="V4707" s="310" t="s">
        <v>506</v>
      </c>
      <c r="W4707" s="310" t="s">
        <v>5314</v>
      </c>
      <c r="X4707" s="310" t="s">
        <v>9540</v>
      </c>
      <c r="Y4707" s="310" t="s">
        <v>2608</v>
      </c>
    </row>
    <row r="4708" spans="22:25" x14ac:dyDescent="0.25">
      <c r="V4708" s="310" t="s">
        <v>506</v>
      </c>
      <c r="W4708" s="310" t="s">
        <v>290</v>
      </c>
      <c r="X4708" s="310" t="s">
        <v>9541</v>
      </c>
      <c r="Y4708" s="310" t="s">
        <v>2608</v>
      </c>
    </row>
    <row r="4709" spans="22:25" x14ac:dyDescent="0.25">
      <c r="V4709" s="310" t="s">
        <v>506</v>
      </c>
      <c r="W4709" s="310" t="s">
        <v>292</v>
      </c>
      <c r="X4709" s="310" t="s">
        <v>9542</v>
      </c>
      <c r="Y4709" s="310" t="s">
        <v>2608</v>
      </c>
    </row>
    <row r="4710" spans="22:25" x14ac:dyDescent="0.25">
      <c r="V4710" s="310" t="s">
        <v>506</v>
      </c>
      <c r="W4710" s="310" t="s">
        <v>296</v>
      </c>
      <c r="X4710" s="310" t="s">
        <v>9543</v>
      </c>
      <c r="Y4710" s="310" t="s">
        <v>2608</v>
      </c>
    </row>
    <row r="4711" spans="22:25" x14ac:dyDescent="0.25">
      <c r="V4711" s="310" t="s">
        <v>506</v>
      </c>
      <c r="W4711" s="310" t="s">
        <v>573</v>
      </c>
      <c r="X4711" s="310" t="s">
        <v>9544</v>
      </c>
      <c r="Y4711" s="310" t="s">
        <v>2608</v>
      </c>
    </row>
    <row r="4712" spans="22:25" x14ac:dyDescent="0.25">
      <c r="V4712" s="310" t="s">
        <v>506</v>
      </c>
      <c r="W4712" s="310" t="s">
        <v>310</v>
      </c>
      <c r="X4712" s="310" t="s">
        <v>9545</v>
      </c>
      <c r="Y4712" s="310" t="s">
        <v>2608</v>
      </c>
    </row>
    <row r="4713" spans="22:25" x14ac:dyDescent="0.25">
      <c r="V4713" s="310" t="s">
        <v>506</v>
      </c>
      <c r="W4713" s="310" t="s">
        <v>320</v>
      </c>
      <c r="X4713" s="310" t="s">
        <v>9546</v>
      </c>
      <c r="Y4713" s="310" t="s">
        <v>2608</v>
      </c>
    </row>
    <row r="4714" spans="22:25" x14ac:dyDescent="0.25">
      <c r="V4714" s="310" t="s">
        <v>506</v>
      </c>
      <c r="W4714" s="310" t="s">
        <v>326</v>
      </c>
      <c r="X4714" s="310" t="s">
        <v>9547</v>
      </c>
      <c r="Y4714" s="310" t="s">
        <v>2608</v>
      </c>
    </row>
    <row r="4715" spans="22:25" x14ac:dyDescent="0.25">
      <c r="V4715" s="310" t="s">
        <v>506</v>
      </c>
      <c r="W4715" s="310" t="s">
        <v>328</v>
      </c>
      <c r="X4715" s="310" t="s">
        <v>9548</v>
      </c>
      <c r="Y4715" s="310" t="s">
        <v>2608</v>
      </c>
    </row>
  </sheetData>
  <autoFilter ref="V6:Y4715" xr:uid="{00000000-0009-0000-0000-00000E000000}"/>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tabColor rgb="FF00B050"/>
  </sheetPr>
  <dimension ref="A1:B316"/>
  <sheetViews>
    <sheetView topLeftCell="A16" workbookViewId="0">
      <selection activeCell="B30" sqref="B30"/>
    </sheetView>
  </sheetViews>
  <sheetFormatPr defaultColWidth="9.140625" defaultRowHeight="15" x14ac:dyDescent="0.25"/>
  <cols>
    <col min="1" max="1" width="44.28515625" style="255" customWidth="1"/>
    <col min="2" max="2" width="81.28515625" style="255" customWidth="1"/>
    <col min="3" max="16384" width="9.140625" style="255"/>
  </cols>
  <sheetData>
    <row r="1" spans="1:2" x14ac:dyDescent="0.25">
      <c r="A1" s="256" t="s">
        <v>8</v>
      </c>
      <c r="B1" s="256" t="s">
        <v>1473</v>
      </c>
    </row>
    <row r="2" spans="1:2" x14ac:dyDescent="0.25">
      <c r="A2" s="257" t="s">
        <v>1878</v>
      </c>
      <c r="B2" s="257" t="s">
        <v>1879</v>
      </c>
    </row>
    <row r="3" spans="1:2" x14ac:dyDescent="0.25">
      <c r="A3" s="257" t="s">
        <v>1878</v>
      </c>
      <c r="B3" s="257" t="s">
        <v>1880</v>
      </c>
    </row>
    <row r="4" spans="1:2" x14ac:dyDescent="0.25">
      <c r="A4" s="257" t="s">
        <v>1878</v>
      </c>
      <c r="B4" s="257" t="s">
        <v>1881</v>
      </c>
    </row>
    <row r="5" spans="1:2" x14ac:dyDescent="0.25">
      <c r="A5" s="257" t="s">
        <v>1878</v>
      </c>
      <c r="B5" s="257" t="s">
        <v>1882</v>
      </c>
    </row>
    <row r="6" spans="1:2" x14ac:dyDescent="0.25">
      <c r="A6" s="257" t="s">
        <v>1878</v>
      </c>
      <c r="B6" s="257" t="s">
        <v>1883</v>
      </c>
    </row>
    <row r="7" spans="1:2" x14ac:dyDescent="0.25">
      <c r="A7" s="257" t="s">
        <v>1878</v>
      </c>
      <c r="B7" s="257" t="s">
        <v>1884</v>
      </c>
    </row>
    <row r="8" spans="1:2" x14ac:dyDescent="0.25">
      <c r="A8" s="257" t="s">
        <v>1878</v>
      </c>
      <c r="B8" s="257" t="s">
        <v>1885</v>
      </c>
    </row>
    <row r="9" spans="1:2" x14ac:dyDescent="0.25">
      <c r="A9" s="257" t="s">
        <v>1878</v>
      </c>
      <c r="B9" s="257" t="s">
        <v>1886</v>
      </c>
    </row>
    <row r="10" spans="1:2" x14ac:dyDescent="0.25">
      <c r="A10" s="257" t="s">
        <v>1878</v>
      </c>
      <c r="B10" s="257" t="s">
        <v>1887</v>
      </c>
    </row>
    <row r="11" spans="1:2" x14ac:dyDescent="0.25">
      <c r="A11" s="257" t="s">
        <v>1878</v>
      </c>
      <c r="B11" s="257" t="s">
        <v>1888</v>
      </c>
    </row>
    <row r="12" spans="1:2" x14ac:dyDescent="0.25">
      <c r="A12" s="257" t="s">
        <v>1878</v>
      </c>
      <c r="B12" s="257" t="s">
        <v>1889</v>
      </c>
    </row>
    <row r="13" spans="1:2" x14ac:dyDescent="0.25">
      <c r="A13" s="257" t="s">
        <v>1878</v>
      </c>
      <c r="B13" s="257" t="s">
        <v>1890</v>
      </c>
    </row>
    <row r="14" spans="1:2" x14ac:dyDescent="0.25">
      <c r="A14" s="257" t="s">
        <v>1878</v>
      </c>
      <c r="B14" s="257" t="s">
        <v>1891</v>
      </c>
    </row>
    <row r="15" spans="1:2" x14ac:dyDescent="0.25">
      <c r="A15" s="257" t="s">
        <v>1878</v>
      </c>
      <c r="B15" s="257" t="s">
        <v>1892</v>
      </c>
    </row>
    <row r="16" spans="1:2" x14ac:dyDescent="0.25">
      <c r="A16" s="257" t="s">
        <v>1878</v>
      </c>
      <c r="B16" s="257" t="s">
        <v>1893</v>
      </c>
    </row>
    <row r="17" spans="1:2" x14ac:dyDescent="0.25">
      <c r="A17" s="257" t="s">
        <v>1878</v>
      </c>
      <c r="B17" s="257" t="s">
        <v>1894</v>
      </c>
    </row>
    <row r="18" spans="1:2" x14ac:dyDescent="0.25">
      <c r="A18" s="257" t="s">
        <v>1878</v>
      </c>
      <c r="B18" s="257" t="s">
        <v>1895</v>
      </c>
    </row>
    <row r="19" spans="1:2" x14ac:dyDescent="0.25">
      <c r="A19" s="257" t="s">
        <v>1878</v>
      </c>
      <c r="B19" s="257" t="s">
        <v>1896</v>
      </c>
    </row>
    <row r="20" spans="1:2" x14ac:dyDescent="0.25">
      <c r="A20" s="257" t="s">
        <v>1878</v>
      </c>
      <c r="B20" s="257" t="s">
        <v>1897</v>
      </c>
    </row>
    <row r="21" spans="1:2" x14ac:dyDescent="0.25">
      <c r="A21" s="257" t="s">
        <v>1898</v>
      </c>
      <c r="B21" s="257" t="s">
        <v>1899</v>
      </c>
    </row>
    <row r="22" spans="1:2" x14ac:dyDescent="0.25">
      <c r="A22" s="257" t="s">
        <v>1898</v>
      </c>
      <c r="B22" s="257" t="s">
        <v>1900</v>
      </c>
    </row>
    <row r="23" spans="1:2" x14ac:dyDescent="0.25">
      <c r="A23" s="257" t="s">
        <v>1898</v>
      </c>
      <c r="B23" s="257" t="s">
        <v>1901</v>
      </c>
    </row>
    <row r="24" spans="1:2" x14ac:dyDescent="0.25">
      <c r="A24" s="257" t="s">
        <v>1898</v>
      </c>
      <c r="B24" s="257" t="s">
        <v>1902</v>
      </c>
    </row>
    <row r="25" spans="1:2" x14ac:dyDescent="0.25">
      <c r="A25" s="257" t="s">
        <v>1898</v>
      </c>
      <c r="B25" s="257" t="s">
        <v>1903</v>
      </c>
    </row>
    <row r="26" spans="1:2" x14ac:dyDescent="0.25">
      <c r="A26" s="257" t="s">
        <v>1904</v>
      </c>
      <c r="B26" s="257" t="s">
        <v>1905</v>
      </c>
    </row>
    <row r="27" spans="1:2" x14ac:dyDescent="0.25">
      <c r="A27" s="257" t="s">
        <v>1904</v>
      </c>
      <c r="B27" s="257" t="s">
        <v>1906</v>
      </c>
    </row>
    <row r="28" spans="1:2" x14ac:dyDescent="0.25">
      <c r="A28" s="257" t="s">
        <v>1904</v>
      </c>
      <c r="B28" s="257" t="s">
        <v>1907</v>
      </c>
    </row>
    <row r="29" spans="1:2" x14ac:dyDescent="0.25">
      <c r="A29" s="257" t="s">
        <v>1908</v>
      </c>
      <c r="B29" s="257" t="s">
        <v>1909</v>
      </c>
    </row>
    <row r="30" spans="1:2" x14ac:dyDescent="0.25">
      <c r="A30" s="257" t="s">
        <v>1908</v>
      </c>
      <c r="B30" s="257" t="s">
        <v>1910</v>
      </c>
    </row>
    <row r="31" spans="1:2" x14ac:dyDescent="0.25">
      <c r="A31" s="257" t="s">
        <v>1908</v>
      </c>
      <c r="B31" s="257" t="s">
        <v>1911</v>
      </c>
    </row>
    <row r="32" spans="1:2" x14ac:dyDescent="0.25">
      <c r="A32" s="257" t="s">
        <v>1908</v>
      </c>
      <c r="B32" s="257" t="s">
        <v>1912</v>
      </c>
    </row>
    <row r="33" spans="1:2" x14ac:dyDescent="0.25">
      <c r="A33" s="257" t="s">
        <v>1908</v>
      </c>
      <c r="B33" s="257" t="s">
        <v>1913</v>
      </c>
    </row>
    <row r="34" spans="1:2" x14ac:dyDescent="0.25">
      <c r="A34" s="257" t="s">
        <v>1908</v>
      </c>
      <c r="B34" s="257" t="s">
        <v>1914</v>
      </c>
    </row>
    <row r="35" spans="1:2" x14ac:dyDescent="0.25">
      <c r="A35" s="257" t="s">
        <v>1908</v>
      </c>
      <c r="B35" s="257" t="s">
        <v>1915</v>
      </c>
    </row>
    <row r="36" spans="1:2" x14ac:dyDescent="0.25">
      <c r="A36" s="257" t="s">
        <v>1908</v>
      </c>
      <c r="B36" s="257" t="s">
        <v>1916</v>
      </c>
    </row>
    <row r="37" spans="1:2" x14ac:dyDescent="0.25">
      <c r="A37" s="257" t="s">
        <v>1908</v>
      </c>
      <c r="B37" s="257" t="s">
        <v>1917</v>
      </c>
    </row>
    <row r="38" spans="1:2" x14ac:dyDescent="0.25">
      <c r="A38" s="257" t="s">
        <v>1908</v>
      </c>
      <c r="B38" s="257" t="s">
        <v>1918</v>
      </c>
    </row>
    <row r="39" spans="1:2" x14ac:dyDescent="0.25">
      <c r="A39" s="257" t="s">
        <v>1919</v>
      </c>
      <c r="B39" s="257" t="s">
        <v>1920</v>
      </c>
    </row>
    <row r="40" spans="1:2" x14ac:dyDescent="0.25">
      <c r="A40" s="257" t="s">
        <v>1919</v>
      </c>
      <c r="B40" s="257" t="s">
        <v>1921</v>
      </c>
    </row>
    <row r="41" spans="1:2" x14ac:dyDescent="0.25">
      <c r="A41" s="257" t="s">
        <v>1919</v>
      </c>
      <c r="B41" s="257" t="s">
        <v>1922</v>
      </c>
    </row>
    <row r="42" spans="1:2" x14ac:dyDescent="0.25">
      <c r="A42" s="257" t="s">
        <v>1919</v>
      </c>
      <c r="B42" s="257" t="s">
        <v>1923</v>
      </c>
    </row>
    <row r="43" spans="1:2" x14ac:dyDescent="0.25">
      <c r="A43" s="257" t="s">
        <v>1919</v>
      </c>
      <c r="B43" s="257" t="s">
        <v>1924</v>
      </c>
    </row>
    <row r="44" spans="1:2" x14ac:dyDescent="0.25">
      <c r="A44" s="257" t="s">
        <v>1919</v>
      </c>
      <c r="B44" s="257" t="s">
        <v>1925</v>
      </c>
    </row>
    <row r="45" spans="1:2" x14ac:dyDescent="0.25">
      <c r="A45" s="257" t="s">
        <v>1919</v>
      </c>
      <c r="B45" s="257" t="s">
        <v>1926</v>
      </c>
    </row>
    <row r="46" spans="1:2" x14ac:dyDescent="0.25">
      <c r="A46" s="257" t="s">
        <v>1919</v>
      </c>
      <c r="B46" s="257" t="s">
        <v>1927</v>
      </c>
    </row>
    <row r="47" spans="1:2" x14ac:dyDescent="0.25">
      <c r="A47" s="257" t="s">
        <v>1919</v>
      </c>
      <c r="B47" s="257" t="s">
        <v>1928</v>
      </c>
    </row>
    <row r="48" spans="1:2" x14ac:dyDescent="0.25">
      <c r="A48" s="257" t="s">
        <v>1919</v>
      </c>
      <c r="B48" s="257" t="s">
        <v>1929</v>
      </c>
    </row>
    <row r="49" spans="1:2" x14ac:dyDescent="0.25">
      <c r="A49" s="257" t="s">
        <v>1919</v>
      </c>
      <c r="B49" s="257" t="s">
        <v>1930</v>
      </c>
    </row>
    <row r="50" spans="1:2" x14ac:dyDescent="0.25">
      <c r="A50" s="257" t="s">
        <v>1919</v>
      </c>
      <c r="B50" s="257" t="s">
        <v>1931</v>
      </c>
    </row>
    <row r="51" spans="1:2" x14ac:dyDescent="0.25">
      <c r="A51" s="257" t="s">
        <v>1919</v>
      </c>
      <c r="B51" s="257" t="s">
        <v>1932</v>
      </c>
    </row>
    <row r="52" spans="1:2" x14ac:dyDescent="0.25">
      <c r="A52" s="257" t="s">
        <v>1919</v>
      </c>
      <c r="B52" s="257" t="s">
        <v>1933</v>
      </c>
    </row>
    <row r="53" spans="1:2" x14ac:dyDescent="0.25">
      <c r="A53" s="257" t="s">
        <v>1919</v>
      </c>
      <c r="B53" s="257" t="s">
        <v>1934</v>
      </c>
    </row>
    <row r="54" spans="1:2" x14ac:dyDescent="0.25">
      <c r="A54" s="257" t="s">
        <v>1919</v>
      </c>
      <c r="B54" s="257" t="s">
        <v>1935</v>
      </c>
    </row>
    <row r="55" spans="1:2" x14ac:dyDescent="0.25">
      <c r="A55" s="257" t="s">
        <v>1919</v>
      </c>
      <c r="B55" s="257" t="s">
        <v>1936</v>
      </c>
    </row>
    <row r="56" spans="1:2" x14ac:dyDescent="0.25">
      <c r="A56" s="257" t="s">
        <v>1919</v>
      </c>
      <c r="B56" s="257" t="s">
        <v>1937</v>
      </c>
    </row>
    <row r="57" spans="1:2" x14ac:dyDescent="0.25">
      <c r="A57" s="257" t="s">
        <v>1919</v>
      </c>
      <c r="B57" s="257" t="s">
        <v>1938</v>
      </c>
    </row>
    <row r="58" spans="1:2" x14ac:dyDescent="0.25">
      <c r="A58" s="257" t="s">
        <v>1919</v>
      </c>
      <c r="B58" s="257" t="s">
        <v>1939</v>
      </c>
    </row>
    <row r="59" spans="1:2" x14ac:dyDescent="0.25">
      <c r="A59" s="257" t="s">
        <v>1919</v>
      </c>
      <c r="B59" s="257" t="s">
        <v>1940</v>
      </c>
    </row>
    <row r="60" spans="1:2" x14ac:dyDescent="0.25">
      <c r="A60" s="257" t="s">
        <v>1919</v>
      </c>
      <c r="B60" s="257" t="s">
        <v>1941</v>
      </c>
    </row>
    <row r="61" spans="1:2" x14ac:dyDescent="0.25">
      <c r="A61" s="257" t="s">
        <v>1919</v>
      </c>
      <c r="B61" s="257" t="s">
        <v>1942</v>
      </c>
    </row>
    <row r="62" spans="1:2" x14ac:dyDescent="0.25">
      <c r="A62" s="257" t="s">
        <v>1919</v>
      </c>
      <c r="B62" s="257" t="s">
        <v>1943</v>
      </c>
    </row>
    <row r="63" spans="1:2" x14ac:dyDescent="0.25">
      <c r="A63" s="257" t="s">
        <v>1919</v>
      </c>
      <c r="B63" s="257" t="s">
        <v>1944</v>
      </c>
    </row>
    <row r="64" spans="1:2" x14ac:dyDescent="0.25">
      <c r="A64" s="257" t="s">
        <v>1919</v>
      </c>
      <c r="B64" s="257" t="s">
        <v>1945</v>
      </c>
    </row>
    <row r="65" spans="1:2" x14ac:dyDescent="0.25">
      <c r="A65" s="257" t="s">
        <v>1919</v>
      </c>
      <c r="B65" s="257" t="s">
        <v>1946</v>
      </c>
    </row>
    <row r="66" spans="1:2" x14ac:dyDescent="0.25">
      <c r="A66" s="257" t="s">
        <v>1919</v>
      </c>
      <c r="B66" s="257" t="s">
        <v>1947</v>
      </c>
    </row>
    <row r="67" spans="1:2" x14ac:dyDescent="0.25">
      <c r="A67" s="257" t="s">
        <v>1919</v>
      </c>
      <c r="B67" s="257" t="s">
        <v>1948</v>
      </c>
    </row>
    <row r="68" spans="1:2" x14ac:dyDescent="0.25">
      <c r="A68" s="257" t="s">
        <v>1919</v>
      </c>
      <c r="B68" s="257" t="s">
        <v>1949</v>
      </c>
    </row>
    <row r="69" spans="1:2" x14ac:dyDescent="0.25">
      <c r="A69" s="257" t="s">
        <v>1919</v>
      </c>
      <c r="B69" s="257" t="s">
        <v>1950</v>
      </c>
    </row>
    <row r="70" spans="1:2" x14ac:dyDescent="0.25">
      <c r="A70" s="257" t="s">
        <v>1919</v>
      </c>
      <c r="B70" s="257" t="s">
        <v>1951</v>
      </c>
    </row>
    <row r="71" spans="1:2" x14ac:dyDescent="0.25">
      <c r="A71" s="257" t="s">
        <v>1919</v>
      </c>
      <c r="B71" s="257" t="s">
        <v>1952</v>
      </c>
    </row>
    <row r="72" spans="1:2" x14ac:dyDescent="0.25">
      <c r="A72" s="257" t="s">
        <v>1919</v>
      </c>
      <c r="B72" s="257" t="s">
        <v>1953</v>
      </c>
    </row>
    <row r="73" spans="1:2" x14ac:dyDescent="0.25">
      <c r="A73" s="257" t="s">
        <v>1919</v>
      </c>
      <c r="B73" s="257" t="s">
        <v>1954</v>
      </c>
    </row>
    <row r="74" spans="1:2" x14ac:dyDescent="0.25">
      <c r="A74" s="257" t="s">
        <v>1919</v>
      </c>
      <c r="B74" s="257" t="s">
        <v>1955</v>
      </c>
    </row>
    <row r="75" spans="1:2" x14ac:dyDescent="0.25">
      <c r="A75" s="257" t="s">
        <v>1919</v>
      </c>
      <c r="B75" s="257" t="s">
        <v>1956</v>
      </c>
    </row>
    <row r="76" spans="1:2" x14ac:dyDescent="0.25">
      <c r="A76" s="257" t="s">
        <v>1919</v>
      </c>
      <c r="B76" s="257" t="s">
        <v>1957</v>
      </c>
    </row>
    <row r="77" spans="1:2" x14ac:dyDescent="0.25">
      <c r="A77" s="257" t="s">
        <v>1919</v>
      </c>
      <c r="B77" s="257" t="s">
        <v>1958</v>
      </c>
    </row>
    <row r="78" spans="1:2" x14ac:dyDescent="0.25">
      <c r="A78" s="257" t="s">
        <v>1919</v>
      </c>
      <c r="B78" s="257" t="s">
        <v>1959</v>
      </c>
    </row>
    <row r="79" spans="1:2" x14ac:dyDescent="0.25">
      <c r="A79" s="257" t="s">
        <v>1919</v>
      </c>
      <c r="B79" s="257" t="s">
        <v>1960</v>
      </c>
    </row>
    <row r="80" spans="1:2" x14ac:dyDescent="0.25">
      <c r="A80" s="257" t="s">
        <v>1919</v>
      </c>
      <c r="B80" s="257" t="s">
        <v>1961</v>
      </c>
    </row>
    <row r="81" spans="1:2" x14ac:dyDescent="0.25">
      <c r="A81" s="257" t="s">
        <v>1919</v>
      </c>
      <c r="B81" s="257" t="s">
        <v>1962</v>
      </c>
    </row>
    <row r="82" spans="1:2" x14ac:dyDescent="0.25">
      <c r="A82" s="257" t="s">
        <v>1919</v>
      </c>
      <c r="B82" s="257" t="s">
        <v>1963</v>
      </c>
    </row>
    <row r="83" spans="1:2" x14ac:dyDescent="0.25">
      <c r="A83" s="257" t="s">
        <v>1919</v>
      </c>
      <c r="B83" s="257" t="s">
        <v>1964</v>
      </c>
    </row>
    <row r="84" spans="1:2" x14ac:dyDescent="0.25">
      <c r="A84" s="257" t="s">
        <v>1919</v>
      </c>
      <c r="B84" s="257" t="s">
        <v>1965</v>
      </c>
    </row>
    <row r="85" spans="1:2" x14ac:dyDescent="0.25">
      <c r="A85" s="257" t="s">
        <v>1919</v>
      </c>
      <c r="B85" s="257" t="s">
        <v>1966</v>
      </c>
    </row>
    <row r="86" spans="1:2" x14ac:dyDescent="0.25">
      <c r="A86" s="257" t="s">
        <v>1919</v>
      </c>
      <c r="B86" s="257" t="s">
        <v>1967</v>
      </c>
    </row>
    <row r="87" spans="1:2" x14ac:dyDescent="0.25">
      <c r="A87" s="257" t="s">
        <v>1919</v>
      </c>
      <c r="B87" s="257" t="s">
        <v>1968</v>
      </c>
    </row>
    <row r="88" spans="1:2" x14ac:dyDescent="0.25">
      <c r="A88" s="257" t="s">
        <v>1919</v>
      </c>
      <c r="B88" s="257" t="s">
        <v>1969</v>
      </c>
    </row>
    <row r="89" spans="1:2" x14ac:dyDescent="0.25">
      <c r="A89" s="257" t="s">
        <v>1919</v>
      </c>
      <c r="B89" s="257" t="s">
        <v>1970</v>
      </c>
    </row>
    <row r="90" spans="1:2" x14ac:dyDescent="0.25">
      <c r="A90" s="257" t="s">
        <v>1919</v>
      </c>
      <c r="B90" s="257" t="s">
        <v>1971</v>
      </c>
    </row>
    <row r="91" spans="1:2" x14ac:dyDescent="0.25">
      <c r="A91" s="257" t="s">
        <v>1919</v>
      </c>
      <c r="B91" s="257" t="s">
        <v>1972</v>
      </c>
    </row>
    <row r="92" spans="1:2" x14ac:dyDescent="0.25">
      <c r="A92" s="257" t="s">
        <v>1919</v>
      </c>
      <c r="B92" s="257" t="s">
        <v>1973</v>
      </c>
    </row>
    <row r="93" spans="1:2" x14ac:dyDescent="0.25">
      <c r="A93" s="257" t="s">
        <v>1919</v>
      </c>
      <c r="B93" s="257" t="s">
        <v>1974</v>
      </c>
    </row>
    <row r="94" spans="1:2" x14ac:dyDescent="0.25">
      <c r="A94" s="257" t="s">
        <v>1919</v>
      </c>
      <c r="B94" s="257" t="s">
        <v>1975</v>
      </c>
    </row>
    <row r="95" spans="1:2" x14ac:dyDescent="0.25">
      <c r="A95" s="257" t="s">
        <v>1919</v>
      </c>
      <c r="B95" s="257" t="s">
        <v>1976</v>
      </c>
    </row>
    <row r="96" spans="1:2" x14ac:dyDescent="0.25">
      <c r="A96" s="257" t="s">
        <v>1919</v>
      </c>
      <c r="B96" s="257" t="s">
        <v>1977</v>
      </c>
    </row>
    <row r="97" spans="1:2" x14ac:dyDescent="0.25">
      <c r="A97" s="257" t="s">
        <v>1919</v>
      </c>
      <c r="B97" s="257" t="s">
        <v>1978</v>
      </c>
    </row>
    <row r="98" spans="1:2" x14ac:dyDescent="0.25">
      <c r="A98" s="257" t="s">
        <v>1919</v>
      </c>
      <c r="B98" s="257" t="s">
        <v>1979</v>
      </c>
    </row>
    <row r="99" spans="1:2" x14ac:dyDescent="0.25">
      <c r="A99" s="257" t="s">
        <v>1919</v>
      </c>
      <c r="B99" s="257" t="s">
        <v>1980</v>
      </c>
    </row>
    <row r="100" spans="1:2" x14ac:dyDescent="0.25">
      <c r="A100" s="257" t="s">
        <v>1919</v>
      </c>
      <c r="B100" s="257" t="s">
        <v>1981</v>
      </c>
    </row>
    <row r="101" spans="1:2" x14ac:dyDescent="0.25">
      <c r="A101" s="257" t="s">
        <v>1919</v>
      </c>
      <c r="B101" s="257" t="s">
        <v>1982</v>
      </c>
    </row>
    <row r="102" spans="1:2" x14ac:dyDescent="0.25">
      <c r="A102" s="257" t="s">
        <v>1919</v>
      </c>
      <c r="B102" s="257" t="s">
        <v>1983</v>
      </c>
    </row>
    <row r="103" spans="1:2" x14ac:dyDescent="0.25">
      <c r="A103" s="257" t="s">
        <v>1919</v>
      </c>
      <c r="B103" s="257" t="s">
        <v>1984</v>
      </c>
    </row>
    <row r="104" spans="1:2" x14ac:dyDescent="0.25">
      <c r="A104" s="257" t="s">
        <v>1919</v>
      </c>
      <c r="B104" s="257" t="s">
        <v>1985</v>
      </c>
    </row>
    <row r="105" spans="1:2" x14ac:dyDescent="0.25">
      <c r="A105" s="257" t="s">
        <v>1919</v>
      </c>
      <c r="B105" s="257" t="s">
        <v>1986</v>
      </c>
    </row>
    <row r="106" spans="1:2" x14ac:dyDescent="0.25">
      <c r="A106" s="257" t="s">
        <v>1919</v>
      </c>
      <c r="B106" s="257" t="s">
        <v>1987</v>
      </c>
    </row>
    <row r="107" spans="1:2" x14ac:dyDescent="0.25">
      <c r="A107" s="257" t="s">
        <v>1919</v>
      </c>
      <c r="B107" s="257" t="s">
        <v>1988</v>
      </c>
    </row>
    <row r="108" spans="1:2" x14ac:dyDescent="0.25">
      <c r="A108" s="257" t="s">
        <v>1919</v>
      </c>
      <c r="B108" s="257" t="s">
        <v>1989</v>
      </c>
    </row>
    <row r="109" spans="1:2" x14ac:dyDescent="0.25">
      <c r="A109" s="257" t="s">
        <v>1919</v>
      </c>
      <c r="B109" s="257" t="s">
        <v>1990</v>
      </c>
    </row>
    <row r="110" spans="1:2" x14ac:dyDescent="0.25">
      <c r="A110" s="257" t="s">
        <v>1919</v>
      </c>
      <c r="B110" s="257" t="s">
        <v>1991</v>
      </c>
    </row>
    <row r="111" spans="1:2" x14ac:dyDescent="0.25">
      <c r="A111" s="257" t="s">
        <v>1919</v>
      </c>
      <c r="B111" s="257" t="s">
        <v>1992</v>
      </c>
    </row>
    <row r="112" spans="1:2" x14ac:dyDescent="0.25">
      <c r="A112" s="257" t="s">
        <v>1919</v>
      </c>
      <c r="B112" s="257" t="s">
        <v>1993</v>
      </c>
    </row>
    <row r="113" spans="1:2" x14ac:dyDescent="0.25">
      <c r="A113" s="257" t="s">
        <v>1919</v>
      </c>
      <c r="B113" s="257" t="s">
        <v>1994</v>
      </c>
    </row>
    <row r="114" spans="1:2" x14ac:dyDescent="0.25">
      <c r="A114" s="257" t="s">
        <v>1919</v>
      </c>
      <c r="B114" s="257" t="s">
        <v>1995</v>
      </c>
    </row>
    <row r="115" spans="1:2" x14ac:dyDescent="0.25">
      <c r="A115" s="257" t="s">
        <v>1919</v>
      </c>
      <c r="B115" s="257" t="s">
        <v>1996</v>
      </c>
    </row>
    <row r="116" spans="1:2" x14ac:dyDescent="0.25">
      <c r="A116" s="257" t="s">
        <v>1919</v>
      </c>
      <c r="B116" s="257" t="s">
        <v>1997</v>
      </c>
    </row>
    <row r="117" spans="1:2" x14ac:dyDescent="0.25">
      <c r="A117" s="257" t="s">
        <v>1919</v>
      </c>
      <c r="B117" s="257" t="s">
        <v>1998</v>
      </c>
    </row>
    <row r="118" spans="1:2" x14ac:dyDescent="0.25">
      <c r="A118" s="257" t="s">
        <v>1919</v>
      </c>
      <c r="B118" s="257" t="s">
        <v>1999</v>
      </c>
    </row>
    <row r="119" spans="1:2" x14ac:dyDescent="0.25">
      <c r="A119" s="257" t="s">
        <v>1919</v>
      </c>
      <c r="B119" s="257" t="s">
        <v>2000</v>
      </c>
    </row>
    <row r="120" spans="1:2" x14ac:dyDescent="0.25">
      <c r="A120" s="257" t="s">
        <v>1919</v>
      </c>
      <c r="B120" s="257" t="s">
        <v>2001</v>
      </c>
    </row>
    <row r="121" spans="1:2" x14ac:dyDescent="0.25">
      <c r="A121" s="257" t="s">
        <v>1919</v>
      </c>
      <c r="B121" s="257" t="s">
        <v>2002</v>
      </c>
    </row>
    <row r="122" spans="1:2" x14ac:dyDescent="0.25">
      <c r="A122" s="257" t="s">
        <v>1919</v>
      </c>
      <c r="B122" s="257" t="s">
        <v>2003</v>
      </c>
    </row>
    <row r="123" spans="1:2" x14ac:dyDescent="0.25">
      <c r="A123" s="257" t="s">
        <v>1919</v>
      </c>
      <c r="B123" s="257" t="s">
        <v>2004</v>
      </c>
    </row>
    <row r="124" spans="1:2" x14ac:dyDescent="0.25">
      <c r="A124" s="257" t="s">
        <v>1919</v>
      </c>
      <c r="B124" s="257" t="s">
        <v>2005</v>
      </c>
    </row>
    <row r="125" spans="1:2" x14ac:dyDescent="0.25">
      <c r="A125" s="257" t="s">
        <v>2006</v>
      </c>
      <c r="B125" s="257" t="s">
        <v>2007</v>
      </c>
    </row>
    <row r="126" spans="1:2" x14ac:dyDescent="0.25">
      <c r="A126" s="257" t="s">
        <v>2006</v>
      </c>
      <c r="B126" s="257" t="s">
        <v>2008</v>
      </c>
    </row>
    <row r="127" spans="1:2" x14ac:dyDescent="0.25">
      <c r="A127" s="257" t="s">
        <v>2006</v>
      </c>
      <c r="B127" s="257" t="s">
        <v>2009</v>
      </c>
    </row>
    <row r="128" spans="1:2" x14ac:dyDescent="0.25">
      <c r="A128" s="257" t="s">
        <v>2006</v>
      </c>
      <c r="B128" s="257" t="s">
        <v>2010</v>
      </c>
    </row>
    <row r="129" spans="1:2" x14ac:dyDescent="0.25">
      <c r="A129" s="257" t="s">
        <v>2006</v>
      </c>
      <c r="B129" s="257" t="s">
        <v>2011</v>
      </c>
    </row>
    <row r="130" spans="1:2" x14ac:dyDescent="0.25">
      <c r="A130" s="257" t="s">
        <v>2006</v>
      </c>
      <c r="B130" s="257" t="s">
        <v>2012</v>
      </c>
    </row>
    <row r="131" spans="1:2" x14ac:dyDescent="0.25">
      <c r="A131" s="257" t="s">
        <v>2006</v>
      </c>
      <c r="B131" s="257" t="s">
        <v>2013</v>
      </c>
    </row>
    <row r="132" spans="1:2" x14ac:dyDescent="0.25">
      <c r="A132" s="257" t="s">
        <v>2006</v>
      </c>
      <c r="B132" s="257" t="s">
        <v>2014</v>
      </c>
    </row>
    <row r="133" spans="1:2" x14ac:dyDescent="0.25">
      <c r="A133" s="257" t="s">
        <v>2006</v>
      </c>
      <c r="B133" s="257" t="s">
        <v>2015</v>
      </c>
    </row>
    <row r="134" spans="1:2" x14ac:dyDescent="0.25">
      <c r="A134" s="257" t="s">
        <v>2006</v>
      </c>
      <c r="B134" s="257" t="s">
        <v>2016</v>
      </c>
    </row>
    <row r="135" spans="1:2" x14ac:dyDescent="0.25">
      <c r="A135" s="257" t="s">
        <v>2006</v>
      </c>
      <c r="B135" s="257" t="s">
        <v>2017</v>
      </c>
    </row>
    <row r="136" spans="1:2" x14ac:dyDescent="0.25">
      <c r="A136" s="257" t="s">
        <v>2006</v>
      </c>
      <c r="B136" s="257" t="s">
        <v>2018</v>
      </c>
    </row>
    <row r="137" spans="1:2" x14ac:dyDescent="0.25">
      <c r="A137" s="257" t="s">
        <v>2006</v>
      </c>
      <c r="B137" s="257" t="s">
        <v>2019</v>
      </c>
    </row>
    <row r="138" spans="1:2" x14ac:dyDescent="0.25">
      <c r="A138" s="257" t="s">
        <v>2006</v>
      </c>
      <c r="B138" s="257" t="s">
        <v>2020</v>
      </c>
    </row>
    <row r="139" spans="1:2" x14ac:dyDescent="0.25">
      <c r="A139" s="257" t="s">
        <v>2006</v>
      </c>
      <c r="B139" s="257" t="s">
        <v>2021</v>
      </c>
    </row>
    <row r="140" spans="1:2" x14ac:dyDescent="0.25">
      <c r="A140" s="257" t="s">
        <v>2006</v>
      </c>
      <c r="B140" s="257" t="s">
        <v>2022</v>
      </c>
    </row>
    <row r="141" spans="1:2" x14ac:dyDescent="0.25">
      <c r="A141" s="257" t="s">
        <v>2006</v>
      </c>
      <c r="B141" s="257" t="s">
        <v>2023</v>
      </c>
    </row>
    <row r="142" spans="1:2" x14ac:dyDescent="0.25">
      <c r="A142" s="257" t="s">
        <v>2006</v>
      </c>
      <c r="B142" s="257" t="s">
        <v>2024</v>
      </c>
    </row>
    <row r="143" spans="1:2" x14ac:dyDescent="0.25">
      <c r="A143" s="257" t="s">
        <v>2006</v>
      </c>
      <c r="B143" s="257" t="s">
        <v>2025</v>
      </c>
    </row>
    <row r="144" spans="1:2" x14ac:dyDescent="0.25">
      <c r="A144" s="257" t="s">
        <v>2026</v>
      </c>
      <c r="B144" s="257" t="s">
        <v>2027</v>
      </c>
    </row>
    <row r="145" spans="1:2" x14ac:dyDescent="0.25">
      <c r="A145" s="257" t="s">
        <v>2026</v>
      </c>
      <c r="B145" s="257" t="s">
        <v>2028</v>
      </c>
    </row>
    <row r="146" spans="1:2" x14ac:dyDescent="0.25">
      <c r="A146" s="257" t="s">
        <v>2026</v>
      </c>
      <c r="B146" s="257" t="s">
        <v>2029</v>
      </c>
    </row>
    <row r="147" spans="1:2" x14ac:dyDescent="0.25">
      <c r="A147" s="257" t="s">
        <v>2026</v>
      </c>
      <c r="B147" s="257" t="s">
        <v>2030</v>
      </c>
    </row>
    <row r="148" spans="1:2" x14ac:dyDescent="0.25">
      <c r="A148" s="257" t="s">
        <v>2026</v>
      </c>
      <c r="B148" s="257" t="s">
        <v>2031</v>
      </c>
    </row>
    <row r="149" spans="1:2" x14ac:dyDescent="0.25">
      <c r="A149" s="257" t="s">
        <v>2026</v>
      </c>
      <c r="B149" s="257" t="s">
        <v>2032</v>
      </c>
    </row>
    <row r="150" spans="1:2" x14ac:dyDescent="0.25">
      <c r="A150" s="257" t="s">
        <v>2026</v>
      </c>
      <c r="B150" s="257" t="s">
        <v>2033</v>
      </c>
    </row>
    <row r="151" spans="1:2" x14ac:dyDescent="0.25">
      <c r="A151" s="257" t="s">
        <v>2026</v>
      </c>
      <c r="B151" s="257" t="s">
        <v>2034</v>
      </c>
    </row>
    <row r="152" spans="1:2" x14ac:dyDescent="0.25">
      <c r="A152" s="257" t="s">
        <v>2026</v>
      </c>
      <c r="B152" s="257" t="s">
        <v>2035</v>
      </c>
    </row>
    <row r="153" spans="1:2" x14ac:dyDescent="0.25">
      <c r="A153" s="257" t="s">
        <v>2026</v>
      </c>
      <c r="B153" s="257" t="s">
        <v>2036</v>
      </c>
    </row>
    <row r="154" spans="1:2" x14ac:dyDescent="0.25">
      <c r="A154" s="257" t="s">
        <v>2026</v>
      </c>
      <c r="B154" s="257" t="s">
        <v>2037</v>
      </c>
    </row>
    <row r="155" spans="1:2" x14ac:dyDescent="0.25">
      <c r="A155" s="257" t="s">
        <v>2026</v>
      </c>
      <c r="B155" s="257" t="s">
        <v>2038</v>
      </c>
    </row>
    <row r="156" spans="1:2" x14ac:dyDescent="0.25">
      <c r="A156" s="257" t="s">
        <v>2026</v>
      </c>
      <c r="B156" s="257" t="s">
        <v>2039</v>
      </c>
    </row>
    <row r="157" spans="1:2" x14ac:dyDescent="0.25">
      <c r="A157" s="257" t="s">
        <v>2026</v>
      </c>
      <c r="B157" s="257" t="s">
        <v>2040</v>
      </c>
    </row>
    <row r="158" spans="1:2" x14ac:dyDescent="0.25">
      <c r="A158" s="257" t="s">
        <v>2026</v>
      </c>
      <c r="B158" s="257" t="s">
        <v>2041</v>
      </c>
    </row>
    <row r="159" spans="1:2" x14ac:dyDescent="0.25">
      <c r="A159" s="257" t="s">
        <v>2026</v>
      </c>
      <c r="B159" s="257" t="s">
        <v>2042</v>
      </c>
    </row>
    <row r="160" spans="1:2" x14ac:dyDescent="0.25">
      <c r="A160" s="257" t="s">
        <v>2026</v>
      </c>
      <c r="B160" s="257" t="s">
        <v>2043</v>
      </c>
    </row>
    <row r="161" spans="1:2" x14ac:dyDescent="0.25">
      <c r="A161" s="257" t="s">
        <v>2026</v>
      </c>
      <c r="B161" s="257" t="s">
        <v>2044</v>
      </c>
    </row>
    <row r="162" spans="1:2" x14ac:dyDescent="0.25">
      <c r="A162" s="257" t="s">
        <v>2026</v>
      </c>
      <c r="B162" s="257" t="s">
        <v>2045</v>
      </c>
    </row>
    <row r="163" spans="1:2" x14ac:dyDescent="0.25">
      <c r="A163" s="257" t="s">
        <v>2026</v>
      </c>
      <c r="B163" s="257" t="s">
        <v>2046</v>
      </c>
    </row>
    <row r="164" spans="1:2" x14ac:dyDescent="0.25">
      <c r="A164" s="257" t="s">
        <v>2026</v>
      </c>
      <c r="B164" s="257" t="s">
        <v>2047</v>
      </c>
    </row>
    <row r="165" spans="1:2" x14ac:dyDescent="0.25">
      <c r="A165" s="257" t="s">
        <v>2026</v>
      </c>
      <c r="B165" s="257" t="s">
        <v>2048</v>
      </c>
    </row>
    <row r="166" spans="1:2" x14ac:dyDescent="0.25">
      <c r="A166" s="257" t="s">
        <v>2026</v>
      </c>
      <c r="B166" s="257" t="s">
        <v>2049</v>
      </c>
    </row>
    <row r="167" spans="1:2" x14ac:dyDescent="0.25">
      <c r="A167" s="257" t="s">
        <v>2026</v>
      </c>
      <c r="B167" s="257" t="s">
        <v>2050</v>
      </c>
    </row>
    <row r="168" spans="1:2" x14ac:dyDescent="0.25">
      <c r="A168" s="257" t="s">
        <v>2026</v>
      </c>
      <c r="B168" s="257" t="s">
        <v>2051</v>
      </c>
    </row>
    <row r="169" spans="1:2" x14ac:dyDescent="0.25">
      <c r="A169" s="257" t="s">
        <v>2026</v>
      </c>
      <c r="B169" s="257" t="s">
        <v>2052</v>
      </c>
    </row>
    <row r="170" spans="1:2" x14ac:dyDescent="0.25">
      <c r="A170" s="257" t="s">
        <v>2026</v>
      </c>
      <c r="B170" s="257" t="s">
        <v>2053</v>
      </c>
    </row>
    <row r="171" spans="1:2" x14ac:dyDescent="0.25">
      <c r="A171" s="257" t="s">
        <v>2054</v>
      </c>
      <c r="B171" s="257" t="s">
        <v>2055</v>
      </c>
    </row>
    <row r="172" spans="1:2" x14ac:dyDescent="0.25">
      <c r="A172" s="257" t="s">
        <v>2054</v>
      </c>
      <c r="B172" s="257" t="s">
        <v>2056</v>
      </c>
    </row>
    <row r="173" spans="1:2" x14ac:dyDescent="0.25">
      <c r="A173" s="257" t="s">
        <v>2054</v>
      </c>
      <c r="B173" s="257" t="s">
        <v>2057</v>
      </c>
    </row>
    <row r="174" spans="1:2" x14ac:dyDescent="0.25">
      <c r="A174" s="257" t="s">
        <v>2054</v>
      </c>
      <c r="B174" s="257" t="s">
        <v>2058</v>
      </c>
    </row>
    <row r="175" spans="1:2" x14ac:dyDescent="0.25">
      <c r="A175" s="257" t="s">
        <v>2054</v>
      </c>
      <c r="B175" s="257" t="s">
        <v>2059</v>
      </c>
    </row>
    <row r="176" spans="1:2" x14ac:dyDescent="0.25">
      <c r="A176" s="257" t="s">
        <v>2054</v>
      </c>
      <c r="B176" s="257" t="s">
        <v>2060</v>
      </c>
    </row>
    <row r="177" spans="1:2" x14ac:dyDescent="0.25">
      <c r="A177" s="257" t="s">
        <v>2054</v>
      </c>
      <c r="B177" s="257" t="s">
        <v>2061</v>
      </c>
    </row>
    <row r="178" spans="1:2" x14ac:dyDescent="0.25">
      <c r="A178" s="257" t="s">
        <v>2054</v>
      </c>
      <c r="B178" s="257" t="s">
        <v>2062</v>
      </c>
    </row>
    <row r="179" spans="1:2" x14ac:dyDescent="0.25">
      <c r="A179" s="257" t="s">
        <v>2054</v>
      </c>
      <c r="B179" s="257" t="s">
        <v>2063</v>
      </c>
    </row>
    <row r="180" spans="1:2" x14ac:dyDescent="0.25">
      <c r="A180" s="257" t="s">
        <v>2054</v>
      </c>
      <c r="B180" s="257" t="s">
        <v>2064</v>
      </c>
    </row>
    <row r="181" spans="1:2" x14ac:dyDescent="0.25">
      <c r="A181" s="257" t="s">
        <v>2054</v>
      </c>
      <c r="B181" s="257" t="s">
        <v>2065</v>
      </c>
    </row>
    <row r="182" spans="1:2" x14ac:dyDescent="0.25">
      <c r="A182" s="257" t="s">
        <v>2054</v>
      </c>
      <c r="B182" s="257" t="s">
        <v>2066</v>
      </c>
    </row>
    <row r="183" spans="1:2" x14ac:dyDescent="0.25">
      <c r="A183" s="257" t="s">
        <v>2054</v>
      </c>
      <c r="B183" s="257" t="s">
        <v>2067</v>
      </c>
    </row>
    <row r="184" spans="1:2" x14ac:dyDescent="0.25">
      <c r="A184" s="257" t="s">
        <v>2054</v>
      </c>
      <c r="B184" s="257" t="s">
        <v>2068</v>
      </c>
    </row>
    <row r="185" spans="1:2" x14ac:dyDescent="0.25">
      <c r="A185" s="257" t="s">
        <v>2054</v>
      </c>
      <c r="B185" s="257" t="s">
        <v>2069</v>
      </c>
    </row>
    <row r="186" spans="1:2" x14ac:dyDescent="0.25">
      <c r="A186" s="257" t="s">
        <v>2054</v>
      </c>
      <c r="B186" s="257" t="s">
        <v>2070</v>
      </c>
    </row>
    <row r="187" spans="1:2" x14ac:dyDescent="0.25">
      <c r="A187" s="257" t="s">
        <v>2054</v>
      </c>
      <c r="B187" s="257" t="s">
        <v>2071</v>
      </c>
    </row>
    <row r="188" spans="1:2" x14ac:dyDescent="0.25">
      <c r="A188" s="257" t="s">
        <v>2054</v>
      </c>
      <c r="B188" s="257" t="s">
        <v>2072</v>
      </c>
    </row>
    <row r="189" spans="1:2" x14ac:dyDescent="0.25">
      <c r="A189" s="257" t="s">
        <v>2054</v>
      </c>
      <c r="B189" s="257" t="s">
        <v>2073</v>
      </c>
    </row>
    <row r="190" spans="1:2" x14ac:dyDescent="0.25">
      <c r="A190" s="257" t="s">
        <v>2054</v>
      </c>
      <c r="B190" s="257" t="s">
        <v>2074</v>
      </c>
    </row>
    <row r="191" spans="1:2" x14ac:dyDescent="0.25">
      <c r="A191" s="257" t="s">
        <v>2054</v>
      </c>
      <c r="B191" s="257" t="s">
        <v>2075</v>
      </c>
    </row>
    <row r="192" spans="1:2" x14ac:dyDescent="0.25">
      <c r="A192" s="257" t="s">
        <v>2054</v>
      </c>
      <c r="B192" s="257" t="s">
        <v>2076</v>
      </c>
    </row>
    <row r="193" spans="1:2" x14ac:dyDescent="0.25">
      <c r="A193" s="257" t="s">
        <v>2054</v>
      </c>
      <c r="B193" s="257" t="s">
        <v>2077</v>
      </c>
    </row>
    <row r="194" spans="1:2" x14ac:dyDescent="0.25">
      <c r="A194" s="257" t="s">
        <v>2054</v>
      </c>
      <c r="B194" s="257" t="s">
        <v>2078</v>
      </c>
    </row>
    <row r="195" spans="1:2" x14ac:dyDescent="0.25">
      <c r="A195" s="257" t="s">
        <v>2054</v>
      </c>
      <c r="B195" s="257" t="s">
        <v>2079</v>
      </c>
    </row>
    <row r="196" spans="1:2" x14ac:dyDescent="0.25">
      <c r="A196" s="257" t="s">
        <v>2054</v>
      </c>
      <c r="B196" s="257" t="s">
        <v>2080</v>
      </c>
    </row>
    <row r="197" spans="1:2" x14ac:dyDescent="0.25">
      <c r="A197" s="257" t="s">
        <v>2054</v>
      </c>
      <c r="B197" s="257" t="s">
        <v>2081</v>
      </c>
    </row>
    <row r="198" spans="1:2" x14ac:dyDescent="0.25">
      <c r="A198" s="257" t="s">
        <v>2054</v>
      </c>
      <c r="B198" s="257" t="s">
        <v>2082</v>
      </c>
    </row>
    <row r="199" spans="1:2" x14ac:dyDescent="0.25">
      <c r="A199" s="257" t="s">
        <v>2054</v>
      </c>
      <c r="B199" s="257" t="s">
        <v>2083</v>
      </c>
    </row>
    <row r="200" spans="1:2" x14ac:dyDescent="0.25">
      <c r="A200" s="257" t="s">
        <v>2084</v>
      </c>
      <c r="B200" s="257" t="s">
        <v>2085</v>
      </c>
    </row>
    <row r="201" spans="1:2" x14ac:dyDescent="0.25">
      <c r="A201" s="257" t="s">
        <v>2084</v>
      </c>
      <c r="B201" s="257" t="s">
        <v>2086</v>
      </c>
    </row>
    <row r="202" spans="1:2" x14ac:dyDescent="0.25">
      <c r="A202" s="257" t="s">
        <v>2084</v>
      </c>
      <c r="B202" s="257" t="s">
        <v>2087</v>
      </c>
    </row>
    <row r="203" spans="1:2" x14ac:dyDescent="0.25">
      <c r="A203" s="257" t="s">
        <v>2084</v>
      </c>
      <c r="B203" s="257" t="s">
        <v>2088</v>
      </c>
    </row>
    <row r="204" spans="1:2" x14ac:dyDescent="0.25">
      <c r="A204" s="257" t="s">
        <v>2084</v>
      </c>
      <c r="B204" s="257" t="s">
        <v>2089</v>
      </c>
    </row>
    <row r="205" spans="1:2" x14ac:dyDescent="0.25">
      <c r="A205" s="257" t="s">
        <v>2084</v>
      </c>
      <c r="B205" s="257" t="s">
        <v>2090</v>
      </c>
    </row>
    <row r="206" spans="1:2" x14ac:dyDescent="0.25">
      <c r="A206" s="257" t="s">
        <v>2084</v>
      </c>
      <c r="B206" s="257" t="s">
        <v>2091</v>
      </c>
    </row>
    <row r="207" spans="1:2" x14ac:dyDescent="0.25">
      <c r="A207" s="257" t="s">
        <v>2084</v>
      </c>
      <c r="B207" s="257" t="s">
        <v>2092</v>
      </c>
    </row>
    <row r="208" spans="1:2" x14ac:dyDescent="0.25">
      <c r="A208" s="257" t="s">
        <v>2084</v>
      </c>
      <c r="B208" s="257" t="s">
        <v>2093</v>
      </c>
    </row>
    <row r="209" spans="1:2" x14ac:dyDescent="0.25">
      <c r="A209" s="257" t="s">
        <v>2084</v>
      </c>
      <c r="B209" s="257" t="s">
        <v>2094</v>
      </c>
    </row>
    <row r="210" spans="1:2" x14ac:dyDescent="0.25">
      <c r="A210" s="257" t="s">
        <v>2084</v>
      </c>
      <c r="B210" s="257" t="s">
        <v>2095</v>
      </c>
    </row>
    <row r="211" spans="1:2" x14ac:dyDescent="0.25">
      <c r="A211" s="257" t="s">
        <v>2084</v>
      </c>
      <c r="B211" s="257" t="s">
        <v>2096</v>
      </c>
    </row>
    <row r="212" spans="1:2" x14ac:dyDescent="0.25">
      <c r="A212" s="257" t="s">
        <v>2097</v>
      </c>
      <c r="B212" s="257" t="s">
        <v>2098</v>
      </c>
    </row>
    <row r="213" spans="1:2" x14ac:dyDescent="0.25">
      <c r="A213" s="257" t="s">
        <v>2097</v>
      </c>
      <c r="B213" s="257" t="s">
        <v>2099</v>
      </c>
    </row>
    <row r="214" spans="1:2" x14ac:dyDescent="0.25">
      <c r="A214" s="257" t="s">
        <v>2097</v>
      </c>
      <c r="B214" s="257" t="s">
        <v>2100</v>
      </c>
    </row>
    <row r="215" spans="1:2" x14ac:dyDescent="0.25">
      <c r="A215" s="257" t="s">
        <v>2097</v>
      </c>
      <c r="B215" s="257" t="s">
        <v>2101</v>
      </c>
    </row>
    <row r="216" spans="1:2" x14ac:dyDescent="0.25">
      <c r="A216" s="257" t="s">
        <v>2097</v>
      </c>
      <c r="B216" s="257" t="s">
        <v>2102</v>
      </c>
    </row>
    <row r="217" spans="1:2" x14ac:dyDescent="0.25">
      <c r="A217" s="257" t="s">
        <v>2097</v>
      </c>
      <c r="B217" s="257" t="s">
        <v>2103</v>
      </c>
    </row>
    <row r="218" spans="1:2" x14ac:dyDescent="0.25">
      <c r="A218" s="257" t="s">
        <v>2097</v>
      </c>
      <c r="B218" s="257" t="s">
        <v>2104</v>
      </c>
    </row>
    <row r="219" spans="1:2" x14ac:dyDescent="0.25">
      <c r="A219" s="257" t="s">
        <v>2097</v>
      </c>
      <c r="B219" s="257" t="s">
        <v>2105</v>
      </c>
    </row>
    <row r="220" spans="1:2" x14ac:dyDescent="0.25">
      <c r="A220" s="257" t="s">
        <v>2097</v>
      </c>
      <c r="B220" s="257" t="s">
        <v>2106</v>
      </c>
    </row>
    <row r="221" spans="1:2" x14ac:dyDescent="0.25">
      <c r="A221" s="257" t="s">
        <v>2097</v>
      </c>
      <c r="B221" s="257" t="s">
        <v>2107</v>
      </c>
    </row>
    <row r="222" spans="1:2" x14ac:dyDescent="0.25">
      <c r="A222" s="257" t="s">
        <v>2097</v>
      </c>
      <c r="B222" s="257" t="s">
        <v>2108</v>
      </c>
    </row>
    <row r="223" spans="1:2" x14ac:dyDescent="0.25">
      <c r="A223" s="257" t="s">
        <v>2109</v>
      </c>
      <c r="B223" s="257" t="s">
        <v>2110</v>
      </c>
    </row>
    <row r="224" spans="1:2" x14ac:dyDescent="0.25">
      <c r="A224" s="257" t="s">
        <v>2109</v>
      </c>
      <c r="B224" s="257" t="s">
        <v>2111</v>
      </c>
    </row>
    <row r="225" spans="1:2" x14ac:dyDescent="0.25">
      <c r="A225" s="257" t="s">
        <v>2109</v>
      </c>
      <c r="B225" s="257" t="s">
        <v>2112</v>
      </c>
    </row>
    <row r="226" spans="1:2" x14ac:dyDescent="0.25">
      <c r="A226" s="257" t="s">
        <v>2109</v>
      </c>
      <c r="B226" s="257" t="s">
        <v>2113</v>
      </c>
    </row>
    <row r="227" spans="1:2" x14ac:dyDescent="0.25">
      <c r="A227" s="257" t="s">
        <v>2109</v>
      </c>
      <c r="B227" s="257" t="s">
        <v>2114</v>
      </c>
    </row>
    <row r="228" spans="1:2" x14ac:dyDescent="0.25">
      <c r="A228" s="257" t="s">
        <v>2109</v>
      </c>
      <c r="B228" s="257" t="s">
        <v>2115</v>
      </c>
    </row>
    <row r="229" spans="1:2" x14ac:dyDescent="0.25">
      <c r="A229" s="257" t="s">
        <v>2109</v>
      </c>
      <c r="B229" s="257" t="s">
        <v>2116</v>
      </c>
    </row>
    <row r="230" spans="1:2" x14ac:dyDescent="0.25">
      <c r="A230" s="257" t="s">
        <v>2109</v>
      </c>
      <c r="B230" s="257" t="s">
        <v>2117</v>
      </c>
    </row>
    <row r="231" spans="1:2" x14ac:dyDescent="0.25">
      <c r="A231" s="257" t="s">
        <v>2118</v>
      </c>
      <c r="B231" s="257" t="s">
        <v>2119</v>
      </c>
    </row>
    <row r="232" spans="1:2" x14ac:dyDescent="0.25">
      <c r="A232" s="257" t="s">
        <v>2118</v>
      </c>
      <c r="B232" s="257" t="s">
        <v>2120</v>
      </c>
    </row>
    <row r="233" spans="1:2" x14ac:dyDescent="0.25">
      <c r="A233" s="257" t="s">
        <v>2118</v>
      </c>
      <c r="B233" s="257" t="s">
        <v>2121</v>
      </c>
    </row>
    <row r="234" spans="1:2" x14ac:dyDescent="0.25">
      <c r="A234" s="257" t="s">
        <v>2118</v>
      </c>
      <c r="B234" s="257" t="s">
        <v>2122</v>
      </c>
    </row>
    <row r="235" spans="1:2" x14ac:dyDescent="0.25">
      <c r="A235" s="257" t="s">
        <v>2118</v>
      </c>
      <c r="B235" s="257" t="s">
        <v>2123</v>
      </c>
    </row>
    <row r="236" spans="1:2" x14ac:dyDescent="0.25">
      <c r="A236" s="257" t="s">
        <v>2118</v>
      </c>
      <c r="B236" s="257" t="s">
        <v>2124</v>
      </c>
    </row>
    <row r="237" spans="1:2" x14ac:dyDescent="0.25">
      <c r="A237" s="257" t="s">
        <v>2118</v>
      </c>
      <c r="B237" s="257" t="s">
        <v>2125</v>
      </c>
    </row>
    <row r="238" spans="1:2" x14ac:dyDescent="0.25">
      <c r="A238" s="257" t="s">
        <v>2118</v>
      </c>
      <c r="B238" s="257" t="s">
        <v>2126</v>
      </c>
    </row>
    <row r="239" spans="1:2" x14ac:dyDescent="0.25">
      <c r="A239" s="257" t="s">
        <v>2118</v>
      </c>
      <c r="B239" s="257" t="s">
        <v>2127</v>
      </c>
    </row>
    <row r="240" spans="1:2" x14ac:dyDescent="0.25">
      <c r="A240" s="257" t="s">
        <v>2128</v>
      </c>
      <c r="B240" s="257" t="s">
        <v>2129</v>
      </c>
    </row>
    <row r="241" spans="1:2" x14ac:dyDescent="0.25">
      <c r="A241" s="257" t="s">
        <v>2130</v>
      </c>
      <c r="B241" s="257" t="s">
        <v>2131</v>
      </c>
    </row>
    <row r="242" spans="1:2" x14ac:dyDescent="0.25">
      <c r="A242" s="257" t="s">
        <v>2130</v>
      </c>
      <c r="B242" s="257" t="s">
        <v>2132</v>
      </c>
    </row>
    <row r="243" spans="1:2" x14ac:dyDescent="0.25">
      <c r="A243" s="257" t="s">
        <v>2130</v>
      </c>
      <c r="B243" s="257" t="s">
        <v>2133</v>
      </c>
    </row>
    <row r="244" spans="1:2" x14ac:dyDescent="0.25">
      <c r="A244" s="257" t="s">
        <v>2130</v>
      </c>
      <c r="B244" s="257" t="s">
        <v>2134</v>
      </c>
    </row>
    <row r="245" spans="1:2" x14ac:dyDescent="0.25">
      <c r="A245" s="257" t="s">
        <v>2130</v>
      </c>
      <c r="B245" s="257" t="s">
        <v>2135</v>
      </c>
    </row>
    <row r="246" spans="1:2" x14ac:dyDescent="0.25">
      <c r="A246" s="257" t="s">
        <v>2130</v>
      </c>
      <c r="B246" s="257" t="s">
        <v>2136</v>
      </c>
    </row>
    <row r="247" spans="1:2" x14ac:dyDescent="0.25">
      <c r="A247" s="257" t="s">
        <v>2130</v>
      </c>
      <c r="B247" s="257" t="s">
        <v>2137</v>
      </c>
    </row>
    <row r="248" spans="1:2" x14ac:dyDescent="0.25">
      <c r="A248" s="257" t="s">
        <v>2130</v>
      </c>
      <c r="B248" s="257" t="s">
        <v>2138</v>
      </c>
    </row>
    <row r="249" spans="1:2" x14ac:dyDescent="0.25">
      <c r="A249" s="257" t="s">
        <v>2130</v>
      </c>
      <c r="B249" s="257" t="s">
        <v>2139</v>
      </c>
    </row>
    <row r="250" spans="1:2" x14ac:dyDescent="0.25">
      <c r="A250" s="257" t="s">
        <v>2130</v>
      </c>
      <c r="B250" s="257" t="s">
        <v>2140</v>
      </c>
    </row>
    <row r="251" spans="1:2" x14ac:dyDescent="0.25">
      <c r="A251" s="257" t="s">
        <v>2130</v>
      </c>
      <c r="B251" s="257" t="s">
        <v>2141</v>
      </c>
    </row>
    <row r="252" spans="1:2" x14ac:dyDescent="0.25">
      <c r="A252" s="257" t="s">
        <v>2142</v>
      </c>
      <c r="B252" s="257" t="s">
        <v>2143</v>
      </c>
    </row>
    <row r="253" spans="1:2" x14ac:dyDescent="0.25">
      <c r="A253" s="257" t="s">
        <v>2142</v>
      </c>
      <c r="B253" s="257" t="s">
        <v>2144</v>
      </c>
    </row>
    <row r="254" spans="1:2" x14ac:dyDescent="0.25">
      <c r="A254" s="257" t="s">
        <v>2142</v>
      </c>
      <c r="B254" s="257" t="s">
        <v>2145</v>
      </c>
    </row>
    <row r="255" spans="1:2" x14ac:dyDescent="0.25">
      <c r="A255" s="257" t="s">
        <v>2142</v>
      </c>
      <c r="B255" s="257" t="s">
        <v>2146</v>
      </c>
    </row>
    <row r="256" spans="1:2" x14ac:dyDescent="0.25">
      <c r="A256" s="257" t="s">
        <v>2142</v>
      </c>
      <c r="B256" s="257" t="s">
        <v>2147</v>
      </c>
    </row>
    <row r="257" spans="1:2" x14ac:dyDescent="0.25">
      <c r="A257" s="257" t="s">
        <v>2142</v>
      </c>
      <c r="B257" s="257" t="s">
        <v>2148</v>
      </c>
    </row>
    <row r="258" spans="1:2" x14ac:dyDescent="0.25">
      <c r="A258" s="257" t="s">
        <v>2142</v>
      </c>
      <c r="B258" s="257" t="s">
        <v>2149</v>
      </c>
    </row>
    <row r="259" spans="1:2" x14ac:dyDescent="0.25">
      <c r="A259" s="257" t="s">
        <v>2150</v>
      </c>
      <c r="B259" s="257" t="s">
        <v>2151</v>
      </c>
    </row>
    <row r="260" spans="1:2" x14ac:dyDescent="0.25">
      <c r="A260" s="257" t="s">
        <v>2150</v>
      </c>
      <c r="B260" s="257" t="s">
        <v>2152</v>
      </c>
    </row>
    <row r="261" spans="1:2" x14ac:dyDescent="0.25">
      <c r="A261" s="257" t="s">
        <v>2150</v>
      </c>
      <c r="B261" s="257" t="s">
        <v>2153</v>
      </c>
    </row>
    <row r="262" spans="1:2" x14ac:dyDescent="0.25">
      <c r="A262" s="257" t="s">
        <v>2150</v>
      </c>
      <c r="B262" s="257" t="s">
        <v>2154</v>
      </c>
    </row>
    <row r="263" spans="1:2" x14ac:dyDescent="0.25">
      <c r="A263" s="257" t="s">
        <v>2150</v>
      </c>
      <c r="B263" s="257" t="s">
        <v>2155</v>
      </c>
    </row>
    <row r="264" spans="1:2" x14ac:dyDescent="0.25">
      <c r="A264" s="257" t="s">
        <v>2150</v>
      </c>
      <c r="B264" s="257" t="s">
        <v>2156</v>
      </c>
    </row>
    <row r="265" spans="1:2" x14ac:dyDescent="0.25">
      <c r="A265" s="257" t="s">
        <v>2150</v>
      </c>
      <c r="B265" s="257" t="s">
        <v>2157</v>
      </c>
    </row>
    <row r="266" spans="1:2" x14ac:dyDescent="0.25">
      <c r="A266" s="257" t="s">
        <v>2150</v>
      </c>
      <c r="B266" s="257" t="s">
        <v>2158</v>
      </c>
    </row>
    <row r="267" spans="1:2" x14ac:dyDescent="0.25">
      <c r="A267" s="257" t="s">
        <v>2150</v>
      </c>
      <c r="B267" s="257" t="s">
        <v>2159</v>
      </c>
    </row>
    <row r="268" spans="1:2" x14ac:dyDescent="0.25">
      <c r="A268" s="257" t="s">
        <v>2150</v>
      </c>
      <c r="B268" s="257" t="s">
        <v>2160</v>
      </c>
    </row>
    <row r="269" spans="1:2" x14ac:dyDescent="0.25">
      <c r="A269" s="257" t="s">
        <v>2150</v>
      </c>
      <c r="B269" s="257" t="s">
        <v>2161</v>
      </c>
    </row>
    <row r="270" spans="1:2" x14ac:dyDescent="0.25">
      <c r="A270" s="257" t="s">
        <v>2150</v>
      </c>
      <c r="B270" s="257" t="s">
        <v>2162</v>
      </c>
    </row>
    <row r="271" spans="1:2" x14ac:dyDescent="0.25">
      <c r="A271" s="257" t="s">
        <v>2150</v>
      </c>
      <c r="B271" s="257" t="s">
        <v>2163</v>
      </c>
    </row>
    <row r="272" spans="1:2" x14ac:dyDescent="0.25">
      <c r="A272" s="257" t="s">
        <v>2150</v>
      </c>
      <c r="B272" s="257" t="s">
        <v>2164</v>
      </c>
    </row>
    <row r="273" spans="1:2" x14ac:dyDescent="0.25">
      <c r="A273" s="257" t="s">
        <v>2150</v>
      </c>
      <c r="B273" s="257" t="s">
        <v>2165</v>
      </c>
    </row>
    <row r="274" spans="1:2" x14ac:dyDescent="0.25">
      <c r="A274" s="257" t="s">
        <v>2150</v>
      </c>
      <c r="B274" s="257" t="s">
        <v>2166</v>
      </c>
    </row>
    <row r="275" spans="1:2" x14ac:dyDescent="0.25">
      <c r="A275" s="257" t="s">
        <v>2150</v>
      </c>
      <c r="B275" s="257" t="s">
        <v>2167</v>
      </c>
    </row>
    <row r="276" spans="1:2" x14ac:dyDescent="0.25">
      <c r="A276" s="257" t="s">
        <v>2150</v>
      </c>
      <c r="B276" s="257" t="s">
        <v>2168</v>
      </c>
    </row>
    <row r="277" spans="1:2" x14ac:dyDescent="0.25">
      <c r="A277" s="257" t="s">
        <v>2169</v>
      </c>
      <c r="B277" s="257" t="s">
        <v>2170</v>
      </c>
    </row>
    <row r="278" spans="1:2" x14ac:dyDescent="0.25">
      <c r="A278" s="257" t="s">
        <v>2169</v>
      </c>
      <c r="B278" s="257" t="s">
        <v>2171</v>
      </c>
    </row>
    <row r="279" spans="1:2" x14ac:dyDescent="0.25">
      <c r="A279" s="257" t="s">
        <v>2169</v>
      </c>
      <c r="B279" s="257" t="s">
        <v>2172</v>
      </c>
    </row>
    <row r="280" spans="1:2" x14ac:dyDescent="0.25">
      <c r="A280" s="257" t="s">
        <v>2169</v>
      </c>
      <c r="B280" s="257" t="s">
        <v>2173</v>
      </c>
    </row>
    <row r="281" spans="1:2" x14ac:dyDescent="0.25">
      <c r="A281" s="257" t="s">
        <v>2169</v>
      </c>
      <c r="B281" s="257" t="s">
        <v>2174</v>
      </c>
    </row>
    <row r="282" spans="1:2" x14ac:dyDescent="0.25">
      <c r="A282" s="257" t="s">
        <v>2169</v>
      </c>
      <c r="B282" s="257" t="s">
        <v>2175</v>
      </c>
    </row>
    <row r="283" spans="1:2" x14ac:dyDescent="0.25">
      <c r="A283" s="257" t="s">
        <v>2169</v>
      </c>
      <c r="B283" s="257" t="s">
        <v>2176</v>
      </c>
    </row>
    <row r="284" spans="1:2" x14ac:dyDescent="0.25">
      <c r="A284" s="257" t="s">
        <v>2169</v>
      </c>
      <c r="B284" s="257" t="s">
        <v>2177</v>
      </c>
    </row>
    <row r="285" spans="1:2" x14ac:dyDescent="0.25">
      <c r="A285" s="257" t="s">
        <v>2169</v>
      </c>
      <c r="B285" s="257" t="s">
        <v>2178</v>
      </c>
    </row>
    <row r="286" spans="1:2" x14ac:dyDescent="0.25">
      <c r="A286" s="257" t="s">
        <v>2179</v>
      </c>
      <c r="B286" s="257" t="s">
        <v>2180</v>
      </c>
    </row>
    <row r="287" spans="1:2" x14ac:dyDescent="0.25">
      <c r="A287" s="257" t="s">
        <v>2179</v>
      </c>
      <c r="B287" s="257" t="s">
        <v>2181</v>
      </c>
    </row>
    <row r="288" spans="1:2" x14ac:dyDescent="0.25">
      <c r="A288" s="257" t="s">
        <v>2179</v>
      </c>
      <c r="B288" s="257" t="s">
        <v>2182</v>
      </c>
    </row>
    <row r="289" spans="1:2" x14ac:dyDescent="0.25">
      <c r="A289" s="257" t="s">
        <v>2179</v>
      </c>
      <c r="B289" s="257" t="s">
        <v>2183</v>
      </c>
    </row>
    <row r="290" spans="1:2" x14ac:dyDescent="0.25">
      <c r="A290" s="257" t="s">
        <v>2179</v>
      </c>
      <c r="B290" s="257" t="s">
        <v>2184</v>
      </c>
    </row>
    <row r="291" spans="1:2" x14ac:dyDescent="0.25">
      <c r="A291" s="257" t="s">
        <v>2179</v>
      </c>
      <c r="B291" s="257" t="s">
        <v>2185</v>
      </c>
    </row>
    <row r="292" spans="1:2" x14ac:dyDescent="0.25">
      <c r="A292" s="257" t="s">
        <v>2186</v>
      </c>
      <c r="B292" s="257" t="s">
        <v>2187</v>
      </c>
    </row>
    <row r="293" spans="1:2" x14ac:dyDescent="0.25">
      <c r="A293" s="257" t="s">
        <v>2186</v>
      </c>
      <c r="B293" s="257" t="s">
        <v>2188</v>
      </c>
    </row>
    <row r="294" spans="1:2" x14ac:dyDescent="0.25">
      <c r="A294" s="257" t="s">
        <v>2186</v>
      </c>
      <c r="B294" s="257" t="s">
        <v>2189</v>
      </c>
    </row>
    <row r="295" spans="1:2" x14ac:dyDescent="0.25">
      <c r="A295" s="257" t="s">
        <v>2186</v>
      </c>
      <c r="B295" s="257" t="s">
        <v>2190</v>
      </c>
    </row>
    <row r="296" spans="1:2" x14ac:dyDescent="0.25">
      <c r="A296" s="257" t="s">
        <v>2186</v>
      </c>
      <c r="B296" s="257" t="s">
        <v>2191</v>
      </c>
    </row>
    <row r="297" spans="1:2" x14ac:dyDescent="0.25">
      <c r="A297" s="257" t="s">
        <v>2186</v>
      </c>
      <c r="B297" s="257" t="s">
        <v>2192</v>
      </c>
    </row>
    <row r="298" spans="1:2" x14ac:dyDescent="0.25">
      <c r="A298" s="257" t="s">
        <v>2186</v>
      </c>
      <c r="B298" s="257" t="s">
        <v>2193</v>
      </c>
    </row>
    <row r="299" spans="1:2" x14ac:dyDescent="0.25">
      <c r="A299" s="257" t="s">
        <v>2186</v>
      </c>
      <c r="B299" s="257" t="s">
        <v>2194</v>
      </c>
    </row>
    <row r="300" spans="1:2" x14ac:dyDescent="0.25">
      <c r="A300" s="257" t="s">
        <v>2186</v>
      </c>
      <c r="B300" s="257" t="s">
        <v>2195</v>
      </c>
    </row>
    <row r="301" spans="1:2" x14ac:dyDescent="0.25">
      <c r="A301" s="257" t="s">
        <v>2186</v>
      </c>
      <c r="B301" s="257" t="s">
        <v>2196</v>
      </c>
    </row>
    <row r="302" spans="1:2" x14ac:dyDescent="0.25">
      <c r="A302" s="257" t="s">
        <v>2186</v>
      </c>
      <c r="B302" s="257" t="s">
        <v>2197</v>
      </c>
    </row>
    <row r="303" spans="1:2" x14ac:dyDescent="0.25">
      <c r="A303" s="257" t="s">
        <v>2186</v>
      </c>
      <c r="B303" s="257" t="s">
        <v>2198</v>
      </c>
    </row>
    <row r="304" spans="1:2" x14ac:dyDescent="0.25">
      <c r="A304" s="257" t="s">
        <v>2186</v>
      </c>
      <c r="B304" s="257" t="s">
        <v>2199</v>
      </c>
    </row>
    <row r="305" spans="1:2" x14ac:dyDescent="0.25">
      <c r="A305" s="257" t="s">
        <v>2186</v>
      </c>
      <c r="B305" s="257" t="s">
        <v>2200</v>
      </c>
    </row>
    <row r="306" spans="1:2" x14ac:dyDescent="0.25">
      <c r="A306" s="257" t="s">
        <v>2201</v>
      </c>
      <c r="B306" s="257" t="s">
        <v>2202</v>
      </c>
    </row>
    <row r="307" spans="1:2" x14ac:dyDescent="0.25">
      <c r="A307" s="257" t="s">
        <v>2201</v>
      </c>
      <c r="B307" s="257" t="s">
        <v>2203</v>
      </c>
    </row>
    <row r="308" spans="1:2" x14ac:dyDescent="0.25">
      <c r="A308" s="257" t="s">
        <v>2201</v>
      </c>
      <c r="B308" s="257" t="s">
        <v>2204</v>
      </c>
    </row>
    <row r="309" spans="1:2" x14ac:dyDescent="0.25">
      <c r="A309" s="257" t="s">
        <v>2201</v>
      </c>
      <c r="B309" s="257" t="s">
        <v>2205</v>
      </c>
    </row>
    <row r="310" spans="1:2" x14ac:dyDescent="0.25">
      <c r="A310" s="257" t="s">
        <v>2201</v>
      </c>
      <c r="B310" s="257" t="s">
        <v>2206</v>
      </c>
    </row>
    <row r="311" spans="1:2" x14ac:dyDescent="0.25">
      <c r="A311" s="257" t="s">
        <v>2201</v>
      </c>
      <c r="B311" s="257" t="s">
        <v>2207</v>
      </c>
    </row>
    <row r="312" spans="1:2" x14ac:dyDescent="0.25">
      <c r="A312" s="257" t="s">
        <v>2201</v>
      </c>
      <c r="B312" s="257" t="s">
        <v>2208</v>
      </c>
    </row>
    <row r="313" spans="1:2" x14ac:dyDescent="0.25">
      <c r="A313" s="257" t="s">
        <v>2201</v>
      </c>
      <c r="B313" s="257" t="s">
        <v>2209</v>
      </c>
    </row>
    <row r="314" spans="1:2" x14ac:dyDescent="0.25">
      <c r="A314" s="258" t="s">
        <v>2210</v>
      </c>
      <c r="B314" s="258" t="s">
        <v>2211</v>
      </c>
    </row>
    <row r="315" spans="1:2" x14ac:dyDescent="0.25">
      <c r="A315" s="258" t="s">
        <v>2210</v>
      </c>
      <c r="B315" s="258" t="s">
        <v>2212</v>
      </c>
    </row>
    <row r="316" spans="1:2" x14ac:dyDescent="0.25">
      <c r="A316" s="258" t="s">
        <v>2210</v>
      </c>
      <c r="B316" s="258" t="s">
        <v>2213</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B050"/>
  </sheetPr>
  <dimension ref="A1:XFD163"/>
  <sheetViews>
    <sheetView showGridLines="0" zoomScale="50" zoomScaleNormal="50" workbookViewId="0">
      <pane ySplit="2" topLeftCell="A26" activePane="bottomLeft" state="frozen"/>
      <selection activeCell="Y3" sqref="Y3:Y4"/>
      <selection pane="bottomLeft" activeCell="B39" sqref="B39:H39"/>
    </sheetView>
  </sheetViews>
  <sheetFormatPr defaultColWidth="9.140625" defaultRowHeight="12.75" x14ac:dyDescent="0.2"/>
  <cols>
    <col min="1" max="1" width="2.7109375" style="71" customWidth="1"/>
    <col min="2" max="2" width="22.140625" style="61" customWidth="1"/>
    <col min="3" max="3" width="22.7109375" style="61" customWidth="1"/>
    <col min="4" max="4" width="17.85546875" style="61" customWidth="1"/>
    <col min="5" max="5" width="21" style="61" customWidth="1"/>
    <col min="6" max="7" width="32.140625" style="61" customWidth="1"/>
    <col min="8" max="8" width="30.28515625" style="61" customWidth="1"/>
    <col min="9" max="9" width="29.2851562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1682</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1680</v>
      </c>
      <c r="I5" s="63"/>
    </row>
    <row r="6" spans="1:16384" s="58" customFormat="1" ht="25.9" customHeight="1" thickBot="1" x14ac:dyDescent="0.25">
      <c r="A6" s="263" t="s">
        <v>1681</v>
      </c>
      <c r="B6" s="264"/>
      <c r="C6" s="264"/>
      <c r="D6" s="264"/>
      <c r="E6" s="264"/>
      <c r="F6" s="264"/>
      <c r="G6" s="264"/>
    </row>
    <row r="7" spans="1:16384" s="58" customFormat="1" ht="27" thickBot="1" x14ac:dyDescent="0.45">
      <c r="A7" s="64"/>
      <c r="B7" s="405" t="s">
        <v>1678</v>
      </c>
      <c r="C7" s="406"/>
      <c r="D7" s="409" t="s">
        <v>1683</v>
      </c>
      <c r="E7" s="410"/>
      <c r="F7" s="410"/>
      <c r="G7" s="410"/>
      <c r="H7" s="410"/>
      <c r="I7" s="411"/>
    </row>
    <row r="8" spans="1:16384" s="49" customFormat="1" ht="19.5" customHeight="1" thickBot="1" x14ac:dyDescent="0.25">
      <c r="A8" s="58"/>
      <c r="B8" s="407"/>
      <c r="C8" s="408"/>
      <c r="D8" s="412">
        <v>1</v>
      </c>
      <c r="E8" s="413"/>
      <c r="F8" s="267">
        <v>2</v>
      </c>
      <c r="G8" s="279">
        <v>3</v>
      </c>
      <c r="H8" s="267">
        <v>4</v>
      </c>
      <c r="I8" s="28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49" customFormat="1" ht="39" customHeight="1" x14ac:dyDescent="0.2">
      <c r="A9" s="58"/>
      <c r="B9" s="414" t="s">
        <v>1671</v>
      </c>
      <c r="C9" s="415"/>
      <c r="D9" s="397" t="s">
        <v>2246</v>
      </c>
      <c r="E9" s="398"/>
      <c r="F9" s="268" t="s">
        <v>1672</v>
      </c>
      <c r="G9" s="398" t="s">
        <v>1673</v>
      </c>
      <c r="H9" s="418" t="s">
        <v>1698</v>
      </c>
      <c r="I9" s="401" t="s">
        <v>1699</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row>
    <row r="10" spans="1:16384" s="49" customFormat="1" ht="38.25" thickBot="1" x14ac:dyDescent="0.25">
      <c r="A10" s="58"/>
      <c r="B10" s="416"/>
      <c r="C10" s="417"/>
      <c r="D10" s="399"/>
      <c r="E10" s="400"/>
      <c r="F10" s="269" t="s">
        <v>1700</v>
      </c>
      <c r="G10" s="400"/>
      <c r="H10" s="419"/>
      <c r="I10" s="402"/>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row>
    <row r="11" spans="1:16384" s="49" customFormat="1" ht="45.6" customHeight="1" thickBot="1" x14ac:dyDescent="0.25">
      <c r="A11" s="58"/>
      <c r="B11" s="429" t="s">
        <v>1674</v>
      </c>
      <c r="C11" s="103" t="s">
        <v>1693</v>
      </c>
      <c r="D11" s="432" t="s">
        <v>2247</v>
      </c>
      <c r="E11" s="433"/>
      <c r="F11" s="268" t="s">
        <v>1675</v>
      </c>
      <c r="G11" s="104" t="s">
        <v>1676</v>
      </c>
      <c r="H11" s="268" t="s">
        <v>1677</v>
      </c>
      <c r="I11" s="105" t="s">
        <v>1701</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row>
    <row r="12" spans="1:16384" s="49" customFormat="1" ht="56.45" customHeight="1" x14ac:dyDescent="0.2">
      <c r="A12" s="58"/>
      <c r="B12" s="430"/>
      <c r="C12" s="423" t="s">
        <v>1694</v>
      </c>
      <c r="D12" s="425" t="s">
        <v>1766</v>
      </c>
      <c r="E12" s="426"/>
      <c r="F12" s="270" t="s">
        <v>2266</v>
      </c>
      <c r="G12" s="273" t="s">
        <v>2266</v>
      </c>
      <c r="H12" s="275" t="s">
        <v>2266</v>
      </c>
      <c r="I12" s="393" t="s">
        <v>2265</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row>
    <row r="13" spans="1:16384" s="49" customFormat="1" ht="51" customHeight="1" thickBot="1" x14ac:dyDescent="0.25">
      <c r="A13" s="58"/>
      <c r="B13" s="430"/>
      <c r="C13" s="424"/>
      <c r="D13" s="427" t="s">
        <v>1767</v>
      </c>
      <c r="E13" s="428"/>
      <c r="F13" s="271" t="s">
        <v>2262</v>
      </c>
      <c r="G13" s="274" t="s">
        <v>2263</v>
      </c>
      <c r="H13" s="276" t="s">
        <v>2264</v>
      </c>
      <c r="I13" s="394"/>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51.6" customHeight="1" x14ac:dyDescent="0.2">
      <c r="A14" s="58"/>
      <c r="B14" s="430"/>
      <c r="C14" s="395" t="s">
        <v>1695</v>
      </c>
      <c r="D14" s="397" t="s">
        <v>2261</v>
      </c>
      <c r="E14" s="398"/>
      <c r="F14" s="418" t="s">
        <v>2260</v>
      </c>
      <c r="G14" s="418" t="s">
        <v>2257</v>
      </c>
      <c r="H14" s="418" t="s">
        <v>2258</v>
      </c>
      <c r="I14" s="401" t="s">
        <v>2259</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54" customHeight="1" thickBot="1" x14ac:dyDescent="0.25">
      <c r="A15" s="58"/>
      <c r="B15" s="430"/>
      <c r="C15" s="396"/>
      <c r="D15" s="399"/>
      <c r="E15" s="400"/>
      <c r="F15" s="419"/>
      <c r="G15" s="419"/>
      <c r="H15" s="419"/>
      <c r="I15" s="402"/>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58" customFormat="1" ht="126" customHeight="1" x14ac:dyDescent="0.2">
      <c r="B16" s="430"/>
      <c r="C16" s="403" t="s">
        <v>1702</v>
      </c>
      <c r="D16" s="397" t="s">
        <v>2248</v>
      </c>
      <c r="E16" s="398"/>
      <c r="F16" s="265" t="s">
        <v>2249</v>
      </c>
      <c r="G16" s="266" t="s">
        <v>2250</v>
      </c>
      <c r="H16" s="277" t="s">
        <v>2253</v>
      </c>
      <c r="I16" s="105" t="s">
        <v>2255</v>
      </c>
    </row>
    <row r="17" spans="1:131" s="58" customFormat="1" ht="75.75" thickBot="1" x14ac:dyDescent="0.35">
      <c r="B17" s="431"/>
      <c r="C17" s="404"/>
      <c r="D17" s="399"/>
      <c r="E17" s="400"/>
      <c r="F17" s="272" t="s">
        <v>2252</v>
      </c>
      <c r="G17" s="261" t="s">
        <v>2251</v>
      </c>
      <c r="H17" s="278" t="s">
        <v>2254</v>
      </c>
      <c r="I17" s="107" t="s">
        <v>2256</v>
      </c>
    </row>
    <row r="18" spans="1:131" s="58" customFormat="1" x14ac:dyDescent="0.2"/>
    <row r="19" spans="1:131" s="58" customFormat="1" x14ac:dyDescent="0.2">
      <c r="B19" s="58" t="s">
        <v>2284</v>
      </c>
    </row>
    <row r="20" spans="1:131" s="58" customFormat="1" ht="13.5" thickBot="1" x14ac:dyDescent="0.25"/>
    <row r="21" spans="1:131" s="58" customFormat="1" ht="24" customHeight="1" thickTop="1" thickBot="1" x14ac:dyDescent="0.25">
      <c r="B21" s="286" t="s">
        <v>2282</v>
      </c>
      <c r="C21" s="287" t="s">
        <v>2267</v>
      </c>
      <c r="D21" s="287" t="s">
        <v>2268</v>
      </c>
      <c r="E21" s="287" t="s">
        <v>2269</v>
      </c>
      <c r="F21" s="287" t="s">
        <v>2270</v>
      </c>
      <c r="G21" s="287" t="s">
        <v>2271</v>
      </c>
      <c r="H21" s="287" t="s">
        <v>2272</v>
      </c>
      <c r="I21" s="288" t="s">
        <v>2273</v>
      </c>
    </row>
    <row r="22" spans="1:131" s="58" customFormat="1" ht="24" customHeight="1" thickBot="1" x14ac:dyDescent="0.25">
      <c r="B22" s="289" t="s">
        <v>1493</v>
      </c>
      <c r="C22" s="290" t="s">
        <v>2274</v>
      </c>
      <c r="D22" s="290" t="s">
        <v>2275</v>
      </c>
      <c r="E22" s="290" t="s">
        <v>2276</v>
      </c>
      <c r="F22" s="290" t="s">
        <v>582</v>
      </c>
      <c r="G22" s="290" t="s">
        <v>2316</v>
      </c>
      <c r="H22" s="290" t="s">
        <v>2317</v>
      </c>
      <c r="I22" s="291" t="s">
        <v>2318</v>
      </c>
    </row>
    <row r="23" spans="1:131" s="58" customFormat="1" ht="49.15" customHeight="1" thickBot="1" x14ac:dyDescent="0.25">
      <c r="B23" s="292" t="s">
        <v>2277</v>
      </c>
      <c r="C23" s="293" t="s">
        <v>2278</v>
      </c>
      <c r="D23" s="293" t="s">
        <v>2279</v>
      </c>
      <c r="E23" s="293" t="s">
        <v>2279</v>
      </c>
      <c r="F23" s="293" t="s">
        <v>1483</v>
      </c>
      <c r="G23" s="293" t="s">
        <v>606</v>
      </c>
      <c r="H23" s="293" t="s">
        <v>2280</v>
      </c>
      <c r="I23" s="294" t="s">
        <v>2281</v>
      </c>
    </row>
    <row r="24" spans="1:131" s="58" customFormat="1" ht="13.15" customHeight="1" thickTop="1" x14ac:dyDescent="0.2"/>
    <row r="25" spans="1:131" s="58" customFormat="1" ht="21" x14ac:dyDescent="0.3">
      <c r="B25" s="285" t="s">
        <v>2283</v>
      </c>
      <c r="C25" s="282"/>
      <c r="D25" s="106"/>
      <c r="E25" s="106"/>
      <c r="F25" s="283"/>
      <c r="G25" s="262"/>
      <c r="H25" s="284"/>
      <c r="I25" s="106"/>
    </row>
    <row r="26" spans="1:131" s="58" customFormat="1" ht="49.9" customHeight="1" thickBot="1" x14ac:dyDescent="0.25">
      <c r="A26" s="263" t="s">
        <v>1669</v>
      </c>
      <c r="B26" s="264"/>
      <c r="C26" s="281"/>
      <c r="D26" s="67"/>
      <c r="E26" s="67"/>
      <c r="F26" s="67"/>
      <c r="G26" s="67"/>
      <c r="H26" s="67"/>
      <c r="I26" s="67"/>
      <c r="J26" s="67"/>
      <c r="K26" s="67"/>
      <c r="L26" s="67"/>
      <c r="M26" s="67"/>
      <c r="N26" s="67"/>
      <c r="O26" s="67"/>
      <c r="P26" s="67"/>
      <c r="Q26" s="67"/>
      <c r="R26" s="67"/>
      <c r="S26" s="67"/>
    </row>
    <row r="27" spans="1:131" s="76" customFormat="1" ht="40.15" customHeight="1" x14ac:dyDescent="0.2">
      <c r="A27" s="75"/>
      <c r="B27" s="434" t="s">
        <v>2285</v>
      </c>
      <c r="C27" s="435"/>
      <c r="D27" s="435"/>
      <c r="E27" s="435"/>
      <c r="F27" s="435"/>
      <c r="G27" s="435"/>
      <c r="H27" s="436"/>
      <c r="I27" s="69"/>
      <c r="J27" s="69"/>
      <c r="K27" s="69"/>
      <c r="L27" s="69"/>
      <c r="M27" s="69"/>
      <c r="N27" s="69"/>
      <c r="O27" s="69"/>
      <c r="P27" s="69"/>
      <c r="Q27" s="69"/>
      <c r="R27" s="69"/>
      <c r="S27" s="69"/>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row>
    <row r="28" spans="1:131" s="49" customFormat="1" ht="22.15" customHeight="1" x14ac:dyDescent="0.2">
      <c r="A28" s="75"/>
      <c r="B28" s="420" t="s">
        <v>1679</v>
      </c>
      <c r="C28" s="421"/>
      <c r="D28" s="298"/>
      <c r="E28" s="298"/>
      <c r="F28" s="298"/>
      <c r="G28" s="298"/>
      <c r="H28" s="299"/>
      <c r="I28" s="67"/>
      <c r="J28" s="58"/>
      <c r="K28" s="58"/>
      <c r="L28" s="58"/>
      <c r="M28" s="58"/>
      <c r="N28" s="58"/>
      <c r="O28" s="68"/>
      <c r="P28" s="68"/>
      <c r="Q28" s="68"/>
      <c r="R28" s="68"/>
      <c r="S28" s="6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row>
    <row r="29" spans="1:131" s="49" customFormat="1" ht="33.6" customHeight="1" x14ac:dyDescent="0.2">
      <c r="A29" s="75"/>
      <c r="B29" s="420" t="s">
        <v>2286</v>
      </c>
      <c r="C29" s="421"/>
      <c r="D29" s="421"/>
      <c r="E29" s="421"/>
      <c r="F29" s="421"/>
      <c r="G29" s="421"/>
      <c r="H29" s="422"/>
      <c r="I29" s="67"/>
      <c r="J29" s="67"/>
      <c r="K29" s="67"/>
      <c r="L29" s="67"/>
      <c r="M29" s="67"/>
      <c r="N29" s="67"/>
      <c r="O29" s="67"/>
      <c r="P29" s="67"/>
      <c r="Q29" s="67"/>
      <c r="R29" s="67"/>
      <c r="S29" s="67"/>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row>
    <row r="30" spans="1:131" s="49" customFormat="1" ht="18" x14ac:dyDescent="0.25">
      <c r="A30" s="75"/>
      <c r="B30" s="440"/>
      <c r="C30" s="441"/>
      <c r="D30" s="300"/>
      <c r="E30" s="300"/>
      <c r="F30" s="300"/>
      <c r="G30" s="300"/>
      <c r="H30" s="301"/>
      <c r="I30" s="67"/>
      <c r="J30" s="67"/>
      <c r="K30" s="67"/>
      <c r="L30" s="67"/>
      <c r="M30" s="67"/>
      <c r="N30" s="67"/>
      <c r="O30" s="67"/>
      <c r="P30" s="67"/>
      <c r="Q30" s="67"/>
      <c r="R30" s="67"/>
      <c r="S30" s="67"/>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row>
    <row r="31" spans="1:131" s="49" customFormat="1" ht="33" customHeight="1" x14ac:dyDescent="0.2">
      <c r="A31" s="75"/>
      <c r="B31" s="420" t="s">
        <v>2287</v>
      </c>
      <c r="C31" s="421"/>
      <c r="D31" s="421"/>
      <c r="E31" s="421"/>
      <c r="F31" s="421"/>
      <c r="G31" s="421"/>
      <c r="H31" s="422"/>
      <c r="I31" s="67"/>
      <c r="J31" s="67"/>
      <c r="K31" s="67"/>
      <c r="L31" s="67"/>
      <c r="M31" s="67"/>
      <c r="N31" s="67"/>
      <c r="O31" s="67"/>
      <c r="P31" s="67"/>
      <c r="Q31" s="67"/>
      <c r="R31" s="67"/>
      <c r="S31" s="67"/>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row>
    <row r="32" spans="1:131" s="49" customFormat="1" ht="18" x14ac:dyDescent="0.25">
      <c r="A32" s="75"/>
      <c r="B32" s="440"/>
      <c r="C32" s="441"/>
      <c r="D32" s="298"/>
      <c r="E32" s="298"/>
      <c r="F32" s="298"/>
      <c r="G32" s="298"/>
      <c r="H32" s="299"/>
      <c r="I32" s="67"/>
      <c r="J32" s="67"/>
      <c r="K32" s="67"/>
      <c r="L32" s="67"/>
      <c r="M32" s="67"/>
      <c r="N32" s="67"/>
      <c r="O32" s="67"/>
      <c r="P32" s="67"/>
      <c r="Q32" s="67"/>
      <c r="R32" s="67"/>
      <c r="S32" s="67"/>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row>
    <row r="33" spans="1:131" s="49" customFormat="1" ht="34.9" customHeight="1" x14ac:dyDescent="0.2">
      <c r="A33" s="75"/>
      <c r="B33" s="420" t="s">
        <v>2288</v>
      </c>
      <c r="C33" s="421"/>
      <c r="D33" s="421"/>
      <c r="E33" s="421"/>
      <c r="F33" s="421"/>
      <c r="G33" s="421"/>
      <c r="H33" s="422"/>
      <c r="I33" s="67"/>
      <c r="J33" s="67"/>
      <c r="K33" s="67"/>
      <c r="L33" s="67"/>
      <c r="M33" s="67"/>
      <c r="N33" s="67"/>
      <c r="O33" s="67"/>
      <c r="P33" s="67"/>
      <c r="Q33" s="67"/>
      <c r="R33" s="67"/>
      <c r="S33" s="67"/>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row>
    <row r="34" spans="1:131" s="49" customFormat="1" ht="13.15" customHeight="1" x14ac:dyDescent="0.2">
      <c r="A34" s="75"/>
      <c r="B34" s="295"/>
      <c r="C34" s="296"/>
      <c r="D34" s="296"/>
      <c r="E34" s="296"/>
      <c r="F34" s="296"/>
      <c r="G34" s="296"/>
      <c r="H34" s="297"/>
      <c r="I34" s="67"/>
      <c r="J34" s="67"/>
      <c r="K34" s="67"/>
      <c r="L34" s="67"/>
      <c r="M34" s="67"/>
      <c r="N34" s="67"/>
      <c r="O34" s="67"/>
      <c r="P34" s="67"/>
      <c r="Q34" s="67"/>
      <c r="R34" s="67"/>
      <c r="S34" s="67"/>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row>
    <row r="35" spans="1:131" s="49" customFormat="1" ht="39.6" customHeight="1" thickBot="1" x14ac:dyDescent="0.25">
      <c r="A35" s="75"/>
      <c r="B35" s="437" t="s">
        <v>2298</v>
      </c>
      <c r="C35" s="438"/>
      <c r="D35" s="438"/>
      <c r="E35" s="438"/>
      <c r="F35" s="438"/>
      <c r="G35" s="438"/>
      <c r="H35" s="439"/>
      <c r="I35" s="67"/>
      <c r="J35" s="67"/>
      <c r="K35" s="67"/>
      <c r="L35" s="67"/>
      <c r="M35" s="67"/>
      <c r="N35" s="67"/>
      <c r="O35" s="67"/>
      <c r="P35" s="67"/>
      <c r="Q35" s="67"/>
      <c r="R35" s="67"/>
      <c r="S35" s="67"/>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row>
    <row r="36" spans="1:131" s="49" customFormat="1" ht="25.5" customHeight="1" x14ac:dyDescent="0.25">
      <c r="A36" s="75"/>
      <c r="B36" s="434" t="s">
        <v>2289</v>
      </c>
      <c r="C36" s="435"/>
      <c r="D36" s="435"/>
      <c r="E36" s="435"/>
      <c r="F36" s="435"/>
      <c r="G36" s="435"/>
      <c r="H36" s="436"/>
      <c r="I36" s="67"/>
      <c r="J36" s="70"/>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row>
    <row r="37" spans="1:131" s="49" customFormat="1" ht="19.899999999999999" customHeight="1" thickBot="1" x14ac:dyDescent="0.3">
      <c r="A37" s="75"/>
      <c r="B37" s="448" t="s">
        <v>2297</v>
      </c>
      <c r="C37" s="449"/>
      <c r="D37" s="449"/>
      <c r="E37" s="449"/>
      <c r="F37" s="449"/>
      <c r="G37" s="449"/>
      <c r="H37" s="450"/>
      <c r="I37" s="67"/>
      <c r="J37" s="70"/>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row>
    <row r="38" spans="1:131" s="49" customFormat="1" ht="18" x14ac:dyDescent="0.25">
      <c r="A38" s="75"/>
      <c r="B38" s="434" t="s">
        <v>2290</v>
      </c>
      <c r="C38" s="435"/>
      <c r="D38" s="435"/>
      <c r="E38" s="435"/>
      <c r="F38" s="435"/>
      <c r="G38" s="435"/>
      <c r="H38" s="436"/>
      <c r="I38" s="67"/>
      <c r="J38" s="70"/>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row>
    <row r="39" spans="1:131" s="49" customFormat="1" ht="66.599999999999994" customHeight="1" thickBot="1" x14ac:dyDescent="0.3">
      <c r="A39" s="75"/>
      <c r="B39" s="437" t="s">
        <v>2296</v>
      </c>
      <c r="C39" s="451"/>
      <c r="D39" s="451"/>
      <c r="E39" s="451"/>
      <c r="F39" s="451"/>
      <c r="G39" s="451"/>
      <c r="H39" s="452"/>
      <c r="I39" s="67"/>
      <c r="J39" s="70"/>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row>
    <row r="40" spans="1:131" s="49" customFormat="1" ht="24.75" customHeight="1" x14ac:dyDescent="0.25">
      <c r="A40" s="75"/>
      <c r="B40" s="434" t="s">
        <v>2291</v>
      </c>
      <c r="C40" s="435"/>
      <c r="D40" s="435"/>
      <c r="E40" s="435"/>
      <c r="F40" s="435"/>
      <c r="G40" s="435"/>
      <c r="H40" s="436"/>
      <c r="I40" s="67"/>
      <c r="J40" s="70"/>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row>
    <row r="41" spans="1:131" s="49" customFormat="1" ht="30" customHeight="1" thickBot="1" x14ac:dyDescent="0.3">
      <c r="A41" s="75"/>
      <c r="B41" s="453" t="s">
        <v>2295</v>
      </c>
      <c r="C41" s="454"/>
      <c r="D41" s="454"/>
      <c r="E41" s="454"/>
      <c r="F41" s="454"/>
      <c r="G41" s="454"/>
      <c r="H41" s="455"/>
      <c r="I41" s="67"/>
      <c r="J41" s="70"/>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row>
    <row r="42" spans="1:131" s="49" customFormat="1" ht="54" customHeight="1" x14ac:dyDescent="0.25">
      <c r="A42" s="75"/>
      <c r="B42" s="434" t="s">
        <v>2292</v>
      </c>
      <c r="C42" s="435"/>
      <c r="D42" s="435"/>
      <c r="E42" s="435"/>
      <c r="F42" s="435"/>
      <c r="G42" s="435"/>
      <c r="H42" s="436"/>
      <c r="I42" s="67"/>
      <c r="J42" s="70"/>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row>
    <row r="43" spans="1:131" s="49" customFormat="1" ht="43.9" customHeight="1" x14ac:dyDescent="0.25">
      <c r="A43" s="75"/>
      <c r="B43" s="442" t="s">
        <v>2294</v>
      </c>
      <c r="C43" s="443"/>
      <c r="D43" s="443"/>
      <c r="E43" s="443"/>
      <c r="F43" s="443"/>
      <c r="G43" s="443"/>
      <c r="H43" s="444"/>
      <c r="I43" s="67"/>
      <c r="J43" s="70"/>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row>
    <row r="44" spans="1:131" s="49" customFormat="1" ht="40.15" customHeight="1" thickBot="1" x14ac:dyDescent="0.3">
      <c r="A44" s="75"/>
      <c r="B44" s="445" t="s">
        <v>2293</v>
      </c>
      <c r="C44" s="446"/>
      <c r="D44" s="446"/>
      <c r="E44" s="446"/>
      <c r="F44" s="446"/>
      <c r="G44" s="446"/>
      <c r="H44" s="447"/>
      <c r="I44" s="67"/>
      <c r="J44" s="70"/>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row>
    <row r="45" spans="1:131" s="75" customFormat="1" ht="47.45" customHeight="1" x14ac:dyDescent="0.2"/>
    <row r="46" spans="1:131" s="49" customFormat="1" ht="18" customHeight="1" x14ac:dyDescent="0.25">
      <c r="A46" s="75"/>
      <c r="B46" s="75"/>
      <c r="C46" s="75"/>
      <c r="D46" s="75"/>
      <c r="E46" s="75"/>
      <c r="F46" s="75"/>
      <c r="G46" s="75"/>
      <c r="H46" s="75"/>
      <c r="I46" s="67"/>
      <c r="J46" s="70"/>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row>
    <row r="47" spans="1:131" s="71" customFormat="1" x14ac:dyDescent="0.2">
      <c r="I47" s="67"/>
    </row>
    <row r="48" spans="1:131" s="71" customFormat="1" x14ac:dyDescent="0.2">
      <c r="I48" s="67"/>
    </row>
    <row r="49" spans="9:9" s="71" customFormat="1" x14ac:dyDescent="0.2">
      <c r="I49" s="67"/>
    </row>
    <row r="50" spans="9:9" s="71" customFormat="1" x14ac:dyDescent="0.2">
      <c r="I50" s="67"/>
    </row>
    <row r="51" spans="9:9" s="71" customFormat="1" x14ac:dyDescent="0.2">
      <c r="I51" s="67"/>
    </row>
    <row r="52" spans="9:9" s="71" customFormat="1" x14ac:dyDescent="0.2">
      <c r="I52" s="67"/>
    </row>
    <row r="53" spans="9:9" s="71" customFormat="1" x14ac:dyDescent="0.2">
      <c r="I53" s="67"/>
    </row>
    <row r="54" spans="9:9" s="71" customFormat="1" x14ac:dyDescent="0.2">
      <c r="I54" s="67"/>
    </row>
    <row r="55" spans="9:9" s="71" customFormat="1" x14ac:dyDescent="0.2">
      <c r="I55" s="67"/>
    </row>
    <row r="56" spans="9:9" s="71" customFormat="1" x14ac:dyDescent="0.2">
      <c r="I56" s="67"/>
    </row>
    <row r="57" spans="9:9" s="71" customFormat="1" x14ac:dyDescent="0.2">
      <c r="I57" s="67"/>
    </row>
    <row r="58" spans="9:9" s="71" customFormat="1" x14ac:dyDescent="0.2"/>
    <row r="59" spans="9:9" s="71" customFormat="1" x14ac:dyDescent="0.2"/>
    <row r="60" spans="9:9" s="71" customFormat="1" x14ac:dyDescent="0.2"/>
    <row r="61" spans="9:9" s="71" customFormat="1" x14ac:dyDescent="0.2"/>
    <row r="62" spans="9:9" s="71" customFormat="1" x14ac:dyDescent="0.2"/>
    <row r="63" spans="9:9" s="71" customFormat="1" x14ac:dyDescent="0.2"/>
    <row r="64" spans="9:9"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71" customFormat="1" x14ac:dyDescent="0.2"/>
    <row r="130" s="71" customFormat="1" x14ac:dyDescent="0.2"/>
    <row r="131" s="71" customFormat="1" x14ac:dyDescent="0.2"/>
    <row r="132" s="71" customFormat="1" x14ac:dyDescent="0.2"/>
    <row r="133" s="71" customFormat="1" x14ac:dyDescent="0.2"/>
    <row r="134" s="71" customFormat="1" x14ac:dyDescent="0.2"/>
    <row r="135" s="71" customFormat="1" x14ac:dyDescent="0.2"/>
    <row r="136" s="71" customFormat="1" x14ac:dyDescent="0.2"/>
    <row r="137" s="71" customFormat="1" x14ac:dyDescent="0.2"/>
    <row r="138" s="71" customFormat="1" x14ac:dyDescent="0.2"/>
    <row r="139" s="71" customFormat="1" x14ac:dyDescent="0.2"/>
    <row r="140" s="71" customFormat="1" x14ac:dyDescent="0.2"/>
    <row r="141" s="71" customFormat="1" x14ac:dyDescent="0.2"/>
    <row r="142" s="71" customFormat="1" x14ac:dyDescent="0.2"/>
    <row r="143" s="71" customFormat="1" x14ac:dyDescent="0.2"/>
    <row r="144" s="71" customFormat="1" x14ac:dyDescent="0.2"/>
    <row r="145" s="71" customFormat="1" x14ac:dyDescent="0.2"/>
    <row r="146" s="71" customFormat="1" x14ac:dyDescent="0.2"/>
    <row r="147" s="71" customFormat="1" x14ac:dyDescent="0.2"/>
    <row r="148" s="71" customFormat="1" x14ac:dyDescent="0.2"/>
    <row r="149" s="71" customFormat="1" x14ac:dyDescent="0.2"/>
    <row r="150" s="71" customFormat="1" x14ac:dyDescent="0.2"/>
    <row r="151" s="71" customFormat="1" x14ac:dyDescent="0.2"/>
    <row r="152" s="71" customFormat="1" x14ac:dyDescent="0.2"/>
    <row r="153" s="71" customFormat="1" x14ac:dyDescent="0.2"/>
    <row r="154" s="71" customFormat="1" x14ac:dyDescent="0.2"/>
    <row r="155" s="71" customFormat="1" x14ac:dyDescent="0.2"/>
    <row r="156" s="71" customFormat="1" x14ac:dyDescent="0.2"/>
    <row r="157" s="71" customFormat="1" x14ac:dyDescent="0.2"/>
    <row r="158" s="71" customFormat="1" x14ac:dyDescent="0.2"/>
    <row r="159" s="71" customFormat="1" x14ac:dyDescent="0.2"/>
    <row r="160" s="71" customFormat="1" x14ac:dyDescent="0.2"/>
    <row r="161" s="71" customFormat="1" x14ac:dyDescent="0.2"/>
    <row r="162" s="71" customFormat="1" x14ac:dyDescent="0.2"/>
    <row r="163" s="71" customFormat="1" x14ac:dyDescent="0.2"/>
  </sheetData>
  <sheetProtection selectLockedCells="1" selectUnlockedCells="1"/>
  <mergeCells count="39">
    <mergeCell ref="B35:H35"/>
    <mergeCell ref="B30:C30"/>
    <mergeCell ref="B31:H31"/>
    <mergeCell ref="B43:H43"/>
    <mergeCell ref="B44:H44"/>
    <mergeCell ref="B42:H42"/>
    <mergeCell ref="B36:H36"/>
    <mergeCell ref="B37:H37"/>
    <mergeCell ref="B38:H38"/>
    <mergeCell ref="B39:H39"/>
    <mergeCell ref="B40:H40"/>
    <mergeCell ref="B41:H41"/>
    <mergeCell ref="B32:C32"/>
    <mergeCell ref="B33:H33"/>
    <mergeCell ref="B29:H29"/>
    <mergeCell ref="C12:C13"/>
    <mergeCell ref="D16:E17"/>
    <mergeCell ref="D12:E12"/>
    <mergeCell ref="D13:E13"/>
    <mergeCell ref="B11:B17"/>
    <mergeCell ref="D11:E11"/>
    <mergeCell ref="B27:H27"/>
    <mergeCell ref="H14:H15"/>
    <mergeCell ref="G14:G15"/>
    <mergeCell ref="F14:F15"/>
    <mergeCell ref="B28:C28"/>
    <mergeCell ref="B7:C8"/>
    <mergeCell ref="D7:I7"/>
    <mergeCell ref="D8:E8"/>
    <mergeCell ref="B9:C10"/>
    <mergeCell ref="D9:E10"/>
    <mergeCell ref="G9:G10"/>
    <mergeCell ref="H9:H10"/>
    <mergeCell ref="I9:I10"/>
    <mergeCell ref="I12:I13"/>
    <mergeCell ref="C14:C15"/>
    <mergeCell ref="D14:E15"/>
    <mergeCell ref="I14:I15"/>
    <mergeCell ref="C16:C17"/>
  </mergeCells>
  <pageMargins left="0.25" right="0.25" top="0.75" bottom="0.75" header="0.3" footer="0.3"/>
  <pageSetup paperSize="3" orientation="landscape" r:id="rId1"/>
  <headerFooter>
    <oddFooter>&amp;CPage &amp;P&amp;R&amp;F</oddFooter>
  </headerFooter>
  <rowBreaks count="1" manualBreakCount="1">
    <brk id="2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rgb="FF00B050"/>
  </sheetPr>
  <dimension ref="A1:XFD139"/>
  <sheetViews>
    <sheetView showGridLines="0" zoomScale="50" zoomScaleNormal="50" workbookViewId="0">
      <pane ySplit="2" topLeftCell="A3" activePane="bottomLeft" state="frozen"/>
      <selection activeCell="Y3" sqref="Y3:Y4"/>
      <selection pane="bottomLeft" activeCell="I20" sqref="I20"/>
    </sheetView>
  </sheetViews>
  <sheetFormatPr defaultColWidth="9.140625" defaultRowHeight="12.75" x14ac:dyDescent="0.2"/>
  <cols>
    <col min="1" max="1" width="2.7109375" style="71" customWidth="1"/>
    <col min="2" max="2" width="9.28515625" style="61" customWidth="1"/>
    <col min="3" max="3" width="17.85546875" style="61" customWidth="1"/>
    <col min="4" max="4" width="6.140625" style="61" customWidth="1"/>
    <col min="5" max="5" width="20.5703125" style="61" customWidth="1"/>
    <col min="6" max="6" width="27.28515625" style="61" customWidth="1"/>
    <col min="7" max="7" width="29.5703125" style="61" customWidth="1"/>
    <col min="8" max="8" width="27.5703125" style="61" customWidth="1"/>
    <col min="9" max="9" width="22.8554687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1684</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1685</v>
      </c>
      <c r="I5" s="63"/>
    </row>
    <row r="6" spans="1:16384" s="58" customFormat="1" ht="36.6" customHeight="1" thickBot="1" x14ac:dyDescent="0.25">
      <c r="A6" s="263" t="s">
        <v>1681</v>
      </c>
      <c r="B6" s="264"/>
      <c r="C6" s="264"/>
      <c r="D6" s="264"/>
      <c r="E6" s="264"/>
      <c r="F6" s="264"/>
      <c r="G6" s="264"/>
    </row>
    <row r="7" spans="1:16384" s="58" customFormat="1" ht="18.75" thickBot="1" x14ac:dyDescent="0.3">
      <c r="A7" s="64"/>
      <c r="B7" s="458" t="s">
        <v>1678</v>
      </c>
      <c r="C7" s="459"/>
      <c r="D7" s="462" t="s">
        <v>1683</v>
      </c>
      <c r="E7" s="463"/>
      <c r="F7" s="463"/>
      <c r="G7" s="463"/>
      <c r="H7" s="463"/>
      <c r="I7" s="464"/>
    </row>
    <row r="8" spans="1:16384" s="49" customFormat="1" ht="19.5" customHeight="1" thickBot="1" x14ac:dyDescent="0.25">
      <c r="A8" s="58"/>
      <c r="B8" s="460"/>
      <c r="C8" s="461"/>
      <c r="D8" s="465">
        <v>1</v>
      </c>
      <c r="E8" s="466"/>
      <c r="F8" s="108">
        <v>2</v>
      </c>
      <c r="G8" s="109">
        <v>3</v>
      </c>
      <c r="H8" s="109">
        <v>4</v>
      </c>
      <c r="I8" s="11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58" customFormat="1" ht="33" customHeight="1" x14ac:dyDescent="0.2">
      <c r="B9" s="467" t="s">
        <v>1667</v>
      </c>
      <c r="C9" s="468"/>
      <c r="D9" s="397" t="s">
        <v>2299</v>
      </c>
      <c r="E9" s="471"/>
      <c r="F9" s="471" t="s">
        <v>2300</v>
      </c>
      <c r="G9" s="473" t="s">
        <v>2301</v>
      </c>
      <c r="H9" s="473" t="s">
        <v>2302</v>
      </c>
      <c r="I9" s="456" t="s">
        <v>2303</v>
      </c>
    </row>
    <row r="10" spans="1:16384" s="58" customFormat="1" ht="64.900000000000006" customHeight="1" thickBot="1" x14ac:dyDescent="0.25">
      <c r="B10" s="469"/>
      <c r="C10" s="470"/>
      <c r="D10" s="399"/>
      <c r="E10" s="472"/>
      <c r="F10" s="472"/>
      <c r="G10" s="474"/>
      <c r="H10" s="474"/>
      <c r="I10" s="457"/>
    </row>
    <row r="11" spans="1:16384" s="58" customFormat="1" ht="12.75" customHeight="1" x14ac:dyDescent="0.2">
      <c r="B11" s="467" t="s">
        <v>1668</v>
      </c>
      <c r="C11" s="468"/>
      <c r="D11" s="397" t="s">
        <v>2304</v>
      </c>
      <c r="E11" s="471"/>
      <c r="F11" s="471" t="s">
        <v>2305</v>
      </c>
      <c r="G11" s="473" t="s">
        <v>2306</v>
      </c>
      <c r="H11" s="473" t="s">
        <v>2307</v>
      </c>
      <c r="I11" s="456" t="s">
        <v>2308</v>
      </c>
      <c r="J11" s="67"/>
      <c r="K11" s="67"/>
      <c r="L11" s="67"/>
      <c r="M11" s="67"/>
      <c r="N11" s="67"/>
      <c r="O11" s="67"/>
      <c r="P11" s="67"/>
      <c r="Q11" s="67"/>
      <c r="R11" s="67"/>
      <c r="S11" s="67"/>
    </row>
    <row r="12" spans="1:16384" s="76" customFormat="1" ht="78" customHeight="1" thickBot="1" x14ac:dyDescent="0.25">
      <c r="A12" s="75"/>
      <c r="B12" s="479"/>
      <c r="C12" s="480"/>
      <c r="D12" s="399"/>
      <c r="E12" s="472"/>
      <c r="F12" s="472"/>
      <c r="G12" s="474"/>
      <c r="H12" s="474"/>
      <c r="I12" s="457"/>
      <c r="J12" s="69"/>
      <c r="K12" s="69"/>
      <c r="L12" s="69"/>
      <c r="M12" s="69"/>
      <c r="N12" s="69"/>
      <c r="O12" s="69"/>
      <c r="P12" s="69"/>
      <c r="Q12" s="69"/>
      <c r="R12" s="69"/>
      <c r="S12" s="69"/>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row>
    <row r="13" spans="1:16384" s="49" customFormat="1" ht="14.25" customHeight="1" x14ac:dyDescent="0.2">
      <c r="A13" s="75"/>
      <c r="B13" s="65"/>
      <c r="C13" s="66"/>
      <c r="D13" s="66"/>
      <c r="E13" s="66"/>
      <c r="F13" s="66"/>
      <c r="G13" s="66"/>
      <c r="H13" s="66"/>
      <c r="I13" s="67"/>
      <c r="J13" s="58"/>
      <c r="K13" s="58"/>
      <c r="L13" s="58"/>
      <c r="M13" s="58"/>
      <c r="N13" s="58"/>
      <c r="O13" s="68"/>
      <c r="P13" s="68"/>
      <c r="Q13" s="68"/>
      <c r="R13" s="68"/>
      <c r="S13" s="6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42" customHeight="1" x14ac:dyDescent="0.2">
      <c r="A14" s="64" t="s">
        <v>1669</v>
      </c>
      <c r="B14" s="65"/>
      <c r="C14" s="66"/>
      <c r="D14" s="66"/>
      <c r="E14" s="66"/>
      <c r="F14" s="66"/>
      <c r="G14" s="66"/>
      <c r="H14" s="66"/>
      <c r="I14" s="67"/>
      <c r="J14" s="67"/>
      <c r="K14" s="67"/>
      <c r="L14" s="67"/>
      <c r="M14" s="67"/>
      <c r="N14" s="67"/>
      <c r="O14" s="67"/>
      <c r="P14" s="67"/>
      <c r="Q14" s="67"/>
      <c r="R14" s="67"/>
      <c r="S14" s="67"/>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13.5" thickBot="1" x14ac:dyDescent="0.25">
      <c r="A15" s="75"/>
      <c r="B15" s="58"/>
      <c r="C15" s="67"/>
      <c r="D15" s="67"/>
      <c r="E15" s="67"/>
      <c r="F15" s="67"/>
      <c r="G15" s="67"/>
      <c r="H15" s="67"/>
      <c r="I15" s="67"/>
      <c r="J15" s="67"/>
      <c r="K15" s="67"/>
      <c r="L15" s="67"/>
      <c r="M15" s="67"/>
      <c r="N15" s="67"/>
      <c r="O15" s="67"/>
      <c r="P15" s="67"/>
      <c r="Q15" s="67"/>
      <c r="R15" s="67"/>
      <c r="S15" s="67"/>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49" customFormat="1" ht="22.9" customHeight="1" thickBot="1" x14ac:dyDescent="0.25">
      <c r="A16" s="75"/>
      <c r="B16" s="478" t="s">
        <v>2310</v>
      </c>
      <c r="C16" s="476"/>
      <c r="D16" s="476"/>
      <c r="E16" s="476"/>
      <c r="F16" s="476"/>
      <c r="G16" s="476"/>
      <c r="H16" s="477"/>
      <c r="I16" s="67"/>
      <c r="J16" s="67"/>
      <c r="K16" s="67"/>
      <c r="L16" s="67"/>
      <c r="M16" s="67"/>
      <c r="N16" s="67"/>
      <c r="O16" s="67"/>
      <c r="P16" s="67"/>
      <c r="Q16" s="67"/>
      <c r="R16" s="67"/>
      <c r="S16" s="67"/>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row>
    <row r="17" spans="1:131" s="49" customFormat="1" ht="40.5" customHeight="1" thickBot="1" x14ac:dyDescent="0.25">
      <c r="A17" s="75"/>
      <c r="B17" s="481" t="s">
        <v>2311</v>
      </c>
      <c r="C17" s="482"/>
      <c r="D17" s="482"/>
      <c r="E17" s="482"/>
      <c r="F17" s="482"/>
      <c r="G17" s="482"/>
      <c r="H17" s="483"/>
      <c r="I17" s="67"/>
      <c r="J17" s="67"/>
      <c r="K17" s="67"/>
      <c r="L17" s="67"/>
      <c r="M17" s="67"/>
      <c r="N17" s="67"/>
      <c r="O17" s="67"/>
      <c r="P17" s="67"/>
      <c r="Q17" s="67"/>
      <c r="R17" s="67"/>
      <c r="S17" s="67"/>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row>
    <row r="18" spans="1:131" s="49" customFormat="1" ht="36" customHeight="1" thickBot="1" x14ac:dyDescent="0.3">
      <c r="A18" s="75"/>
      <c r="B18" s="434" t="s">
        <v>2309</v>
      </c>
      <c r="C18" s="435"/>
      <c r="D18" s="435"/>
      <c r="E18" s="435"/>
      <c r="F18" s="435"/>
      <c r="G18" s="435"/>
      <c r="H18" s="436"/>
      <c r="I18" s="67"/>
      <c r="J18" s="70"/>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row>
    <row r="19" spans="1:131" s="49" customFormat="1" ht="25.9" customHeight="1" thickBot="1" x14ac:dyDescent="0.3">
      <c r="A19" s="75"/>
      <c r="B19" s="475" t="s">
        <v>2313</v>
      </c>
      <c r="C19" s="476"/>
      <c r="D19" s="476"/>
      <c r="E19" s="476"/>
      <c r="F19" s="476"/>
      <c r="G19" s="476"/>
      <c r="H19" s="477"/>
      <c r="I19" s="67"/>
      <c r="J19" s="70"/>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row>
    <row r="20" spans="1:131" s="49" customFormat="1" ht="39" customHeight="1" x14ac:dyDescent="0.2">
      <c r="A20" s="58"/>
      <c r="B20" s="75"/>
      <c r="C20" s="75"/>
      <c r="D20" s="75"/>
      <c r="E20" s="75"/>
      <c r="F20" s="75"/>
      <c r="G20" s="75"/>
      <c r="H20" s="75"/>
      <c r="I20" s="67"/>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row>
    <row r="21" spans="1:131" s="49" customFormat="1" ht="12.75" customHeight="1" x14ac:dyDescent="0.2">
      <c r="A21" s="58"/>
      <c r="B21" s="75"/>
      <c r="C21" s="75"/>
      <c r="D21" s="75"/>
      <c r="E21" s="75"/>
      <c r="F21" s="75"/>
      <c r="G21" s="75"/>
      <c r="H21" s="75"/>
      <c r="I21" s="75"/>
      <c r="J21" s="75"/>
      <c r="K21" s="75"/>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row>
    <row r="22" spans="1:131" s="49" customFormat="1" ht="29.25" customHeight="1" x14ac:dyDescent="0.2">
      <c r="A22" s="58"/>
      <c r="B22" s="75"/>
      <c r="C22" s="75"/>
      <c r="D22" s="75"/>
      <c r="E22" s="75"/>
      <c r="F22" s="75"/>
      <c r="G22" s="75"/>
      <c r="H22" s="75"/>
      <c r="I22" s="67"/>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row>
    <row r="23" spans="1:131" s="71" customFormat="1" x14ac:dyDescent="0.2">
      <c r="I23" s="67"/>
    </row>
    <row r="24" spans="1:131" s="71" customFormat="1" x14ac:dyDescent="0.2">
      <c r="I24" s="67"/>
    </row>
    <row r="25" spans="1:131" s="71" customFormat="1" x14ac:dyDescent="0.2">
      <c r="I25" s="67"/>
    </row>
    <row r="26" spans="1:131" s="71" customFormat="1" x14ac:dyDescent="0.2">
      <c r="I26" s="67"/>
    </row>
    <row r="27" spans="1:131" s="71" customFormat="1" x14ac:dyDescent="0.2">
      <c r="I27" s="67"/>
    </row>
    <row r="28" spans="1:131" s="71" customFormat="1" x14ac:dyDescent="0.2">
      <c r="I28" s="67"/>
    </row>
    <row r="29" spans="1:131" s="71" customFormat="1" x14ac:dyDescent="0.2">
      <c r="I29" s="67"/>
    </row>
    <row r="30" spans="1:131" s="71" customFormat="1" x14ac:dyDescent="0.2"/>
    <row r="31" spans="1:131" s="71" customFormat="1" x14ac:dyDescent="0.2"/>
    <row r="32" spans="1:131" s="71" customFormat="1" x14ac:dyDescent="0.2"/>
    <row r="33" s="71" customFormat="1" x14ac:dyDescent="0.2"/>
    <row r="34" s="71" customFormat="1" x14ac:dyDescent="0.2"/>
    <row r="35" s="71" customFormat="1" x14ac:dyDescent="0.2"/>
    <row r="36" s="71" customFormat="1" x14ac:dyDescent="0.2"/>
    <row r="37" s="71" customFormat="1" x14ac:dyDescent="0.2"/>
    <row r="38" s="71" customFormat="1" x14ac:dyDescent="0.2"/>
    <row r="39" s="71" customFormat="1" x14ac:dyDescent="0.2"/>
    <row r="40" s="71" customFormat="1" x14ac:dyDescent="0.2"/>
    <row r="41" s="71" customFormat="1" x14ac:dyDescent="0.2"/>
    <row r="42" s="71" customFormat="1" x14ac:dyDescent="0.2"/>
    <row r="43" s="71" customFormat="1" x14ac:dyDescent="0.2"/>
    <row r="44" s="71" customFormat="1" x14ac:dyDescent="0.2"/>
    <row r="45" s="71" customFormat="1" x14ac:dyDescent="0.2"/>
    <row r="46" s="71" customFormat="1" x14ac:dyDescent="0.2"/>
    <row r="47" s="71" customFormat="1" x14ac:dyDescent="0.2"/>
    <row r="48" s="71" customFormat="1" x14ac:dyDescent="0.2"/>
    <row r="49" s="71" customFormat="1" x14ac:dyDescent="0.2"/>
    <row r="50" s="71" customFormat="1" x14ac:dyDescent="0.2"/>
    <row r="51" s="71" customFormat="1" x14ac:dyDescent="0.2"/>
    <row r="52" s="71" customFormat="1" x14ac:dyDescent="0.2"/>
    <row r="53" s="71" customFormat="1" x14ac:dyDescent="0.2"/>
    <row r="54" s="71" customFormat="1" x14ac:dyDescent="0.2"/>
    <row r="55" s="71" customFormat="1" x14ac:dyDescent="0.2"/>
    <row r="56" s="71" customFormat="1" x14ac:dyDescent="0.2"/>
    <row r="57" s="71" customFormat="1" x14ac:dyDescent="0.2"/>
    <row r="58" s="71" customFormat="1" x14ac:dyDescent="0.2"/>
    <row r="59" s="71" customFormat="1" x14ac:dyDescent="0.2"/>
    <row r="60" s="71" customFormat="1" x14ac:dyDescent="0.2"/>
    <row r="61" s="71" customFormat="1" x14ac:dyDescent="0.2"/>
    <row r="62" s="71" customFormat="1" x14ac:dyDescent="0.2"/>
    <row r="63" s="71" customFormat="1" x14ac:dyDescent="0.2"/>
    <row r="64"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pans="2:8" s="71" customFormat="1" x14ac:dyDescent="0.2"/>
    <row r="130" spans="2:8" s="71" customFormat="1" x14ac:dyDescent="0.2"/>
    <row r="131" spans="2:8" s="71" customFormat="1" x14ac:dyDescent="0.2"/>
    <row r="132" spans="2:8" s="71" customFormat="1" x14ac:dyDescent="0.2"/>
    <row r="133" spans="2:8" s="71" customFormat="1" x14ac:dyDescent="0.2"/>
    <row r="134" spans="2:8" s="71" customFormat="1" x14ac:dyDescent="0.2"/>
    <row r="135" spans="2:8" s="71" customFormat="1" x14ac:dyDescent="0.2"/>
    <row r="136" spans="2:8" x14ac:dyDescent="0.2">
      <c r="B136" s="71"/>
      <c r="C136" s="71"/>
      <c r="D136" s="71"/>
      <c r="E136" s="71"/>
      <c r="F136" s="71"/>
      <c r="G136" s="71"/>
      <c r="H136" s="71"/>
    </row>
    <row r="137" spans="2:8" x14ac:dyDescent="0.2">
      <c r="B137" s="71"/>
      <c r="C137" s="71"/>
      <c r="D137" s="71"/>
      <c r="E137" s="71"/>
      <c r="F137" s="71"/>
      <c r="G137" s="71"/>
      <c r="H137" s="71"/>
    </row>
    <row r="138" spans="2:8" x14ac:dyDescent="0.2">
      <c r="B138" s="71"/>
      <c r="C138" s="71"/>
      <c r="D138" s="71"/>
      <c r="E138" s="71"/>
      <c r="F138" s="71"/>
      <c r="G138" s="71"/>
      <c r="H138" s="71"/>
    </row>
    <row r="139" spans="2:8" x14ac:dyDescent="0.2">
      <c r="B139" s="71"/>
      <c r="C139" s="71"/>
      <c r="D139" s="71"/>
      <c r="E139" s="71"/>
      <c r="F139" s="71"/>
      <c r="G139" s="71"/>
      <c r="H139" s="71"/>
    </row>
  </sheetData>
  <sheetProtection selectLockedCells="1"/>
  <mergeCells count="19">
    <mergeCell ref="B19:H19"/>
    <mergeCell ref="B16:H16"/>
    <mergeCell ref="B18:H18"/>
    <mergeCell ref="B11:C12"/>
    <mergeCell ref="D11:E12"/>
    <mergeCell ref="F11:F12"/>
    <mergeCell ref="G11:G12"/>
    <mergeCell ref="H11:H12"/>
    <mergeCell ref="B17:H17"/>
    <mergeCell ref="I11:I12"/>
    <mergeCell ref="B7:C8"/>
    <mergeCell ref="D7:I7"/>
    <mergeCell ref="D8:E8"/>
    <mergeCell ref="B9:C10"/>
    <mergeCell ref="D9:E10"/>
    <mergeCell ref="F9:F10"/>
    <mergeCell ref="G9:G10"/>
    <mergeCell ref="H9:H10"/>
    <mergeCell ref="I9:I10"/>
  </mergeCells>
  <pageMargins left="0.25" right="0.25" top="0.75" bottom="0.75" header="0.3" footer="0.3"/>
  <pageSetup paperSize="3" orientation="landscape" r:id="rId1"/>
  <headerFooter>
    <oddFooter>&amp;CPage &amp;P&amp;R&amp;F</oddFooter>
  </headerFooter>
  <rowBreaks count="1" manualBreakCount="1">
    <brk id="1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50"/>
  </sheetPr>
  <dimension ref="A1:L40"/>
  <sheetViews>
    <sheetView topLeftCell="F1" zoomScale="60" zoomScaleNormal="60" workbookViewId="0">
      <selection activeCell="H3" sqref="H3"/>
    </sheetView>
  </sheetViews>
  <sheetFormatPr defaultColWidth="8.85546875" defaultRowHeight="12.75" x14ac:dyDescent="0.2"/>
  <cols>
    <col min="1" max="1" width="8.85546875" style="49"/>
    <col min="2" max="2" width="31.42578125" style="49" customWidth="1"/>
    <col min="3" max="3" width="14.85546875" style="49" customWidth="1"/>
    <col min="4" max="4" width="17.5703125" style="49" customWidth="1"/>
    <col min="5" max="5" width="20.42578125" style="49" customWidth="1"/>
    <col min="6" max="6" width="21.7109375" style="49" customWidth="1"/>
    <col min="7" max="7" width="41.7109375" style="49" customWidth="1"/>
    <col min="8" max="8" width="45.28515625" style="49" customWidth="1"/>
    <col min="9" max="9" width="48.7109375" style="49" customWidth="1"/>
    <col min="10" max="10" width="8.85546875" style="49"/>
    <col min="11" max="11" width="36.140625" style="49" customWidth="1"/>
    <col min="12" max="16384" width="8.85546875" style="49"/>
  </cols>
  <sheetData>
    <row r="1" spans="1:12" x14ac:dyDescent="0.2">
      <c r="A1" s="130"/>
      <c r="B1" s="130"/>
      <c r="C1" s="130"/>
      <c r="D1" s="130"/>
      <c r="E1" s="130"/>
      <c r="F1" s="130"/>
      <c r="G1" s="130"/>
      <c r="H1" s="130"/>
      <c r="I1" s="130"/>
    </row>
    <row r="2" spans="1:12" x14ac:dyDescent="0.2">
      <c r="A2" s="130"/>
      <c r="B2" s="130"/>
      <c r="C2" s="130"/>
      <c r="D2" s="130"/>
      <c r="E2" s="130"/>
      <c r="F2" s="130"/>
      <c r="G2" s="130"/>
      <c r="H2" s="130"/>
      <c r="I2" s="130"/>
    </row>
    <row r="3" spans="1:12" x14ac:dyDescent="0.2">
      <c r="A3" s="130"/>
      <c r="B3" s="130"/>
      <c r="C3" s="130"/>
      <c r="D3" s="130"/>
      <c r="E3" s="130"/>
      <c r="F3" s="130"/>
      <c r="G3" s="130"/>
      <c r="H3" s="130"/>
      <c r="I3" s="130"/>
    </row>
    <row r="4" spans="1:12" x14ac:dyDescent="0.2">
      <c r="A4" s="130"/>
      <c r="B4" s="130"/>
      <c r="C4" s="130"/>
      <c r="D4" s="130"/>
      <c r="E4" s="130"/>
      <c r="F4" s="130"/>
      <c r="G4" s="130"/>
      <c r="H4" s="130"/>
      <c r="I4" s="130"/>
    </row>
    <row r="5" spans="1:12" ht="24" x14ac:dyDescent="0.2">
      <c r="A5" s="130"/>
      <c r="B5" s="131" t="s">
        <v>1703</v>
      </c>
      <c r="C5" s="132" t="s">
        <v>1752</v>
      </c>
      <c r="D5" s="132" t="s">
        <v>1748</v>
      </c>
      <c r="E5" s="132" t="s">
        <v>1747</v>
      </c>
      <c r="F5" s="132" t="s">
        <v>1753</v>
      </c>
      <c r="G5" s="132" t="s">
        <v>1754</v>
      </c>
      <c r="H5" s="132" t="s">
        <v>1755</v>
      </c>
      <c r="I5" s="132" t="s">
        <v>1756</v>
      </c>
      <c r="K5" s="131" t="s">
        <v>1703</v>
      </c>
      <c r="L5" s="132" t="s">
        <v>2312</v>
      </c>
    </row>
    <row r="6" spans="1:12" x14ac:dyDescent="0.2">
      <c r="A6" s="130"/>
      <c r="B6" s="133" t="s">
        <v>1704</v>
      </c>
      <c r="C6" s="134">
        <f>IF(D6=0,0,(L6/5)*100/$D$28)</f>
        <v>7.6923076923076925</v>
      </c>
      <c r="D6" s="128">
        <v>1</v>
      </c>
      <c r="E6" s="128">
        <v>1</v>
      </c>
      <c r="F6" s="139">
        <f>IF(E6&gt;D6,"Error",IF(D6=0,0%,IF(E6=0,0%,E6/D6)))</f>
        <v>1</v>
      </c>
      <c r="G6" s="140">
        <f>C6*F6</f>
        <v>7.6923076923076925</v>
      </c>
      <c r="H6" s="128" t="s">
        <v>1757</v>
      </c>
      <c r="I6" s="146"/>
      <c r="K6" s="133" t="s">
        <v>1704</v>
      </c>
      <c r="L6" s="302">
        <v>5</v>
      </c>
    </row>
    <row r="7" spans="1:12" x14ac:dyDescent="0.2">
      <c r="A7" s="130"/>
      <c r="B7" s="133" t="s">
        <v>1660</v>
      </c>
      <c r="C7" s="134">
        <f>IF(D7=0,0,(L7/5)*100/$D$28)</f>
        <v>15.384615384615385</v>
      </c>
      <c r="D7" s="128">
        <v>2</v>
      </c>
      <c r="E7" s="128">
        <v>1</v>
      </c>
      <c r="F7" s="139">
        <f>IF(E7&gt;D7,"Error",IF(D7=0,0%,IF(E7=0,0%,E7/D7)))</f>
        <v>0.5</v>
      </c>
      <c r="G7" s="140">
        <f>C7*F7</f>
        <v>7.6923076923076925</v>
      </c>
      <c r="H7" s="128" t="s">
        <v>1758</v>
      </c>
      <c r="I7" s="146"/>
      <c r="K7" s="133" t="s">
        <v>1660</v>
      </c>
      <c r="L7" s="302">
        <v>10</v>
      </c>
    </row>
    <row r="8" spans="1:12" ht="24" x14ac:dyDescent="0.2">
      <c r="A8" s="130"/>
      <c r="B8" s="133" t="s">
        <v>1705</v>
      </c>
      <c r="C8" s="134">
        <f>IF(D8=0,0,(L8/5)*100/$D$28)</f>
        <v>30.76923076923077</v>
      </c>
      <c r="D8" s="128">
        <v>2</v>
      </c>
      <c r="E8" s="128">
        <v>2</v>
      </c>
      <c r="F8" s="139">
        <f>IF(E8&gt;D8,"Error",IF(D8=0,0%,IF(E8=0,0%,E8/D8)))</f>
        <v>1</v>
      </c>
      <c r="G8" s="140">
        <f>C8*F8</f>
        <v>30.76923076923077</v>
      </c>
      <c r="H8" s="128" t="s">
        <v>1759</v>
      </c>
      <c r="I8" s="146" t="s">
        <v>1706</v>
      </c>
      <c r="K8" s="133" t="s">
        <v>1705</v>
      </c>
      <c r="L8" s="302">
        <v>20</v>
      </c>
    </row>
    <row r="9" spans="1:12" x14ac:dyDescent="0.2">
      <c r="A9" s="130"/>
      <c r="B9" s="133" t="s">
        <v>1707</v>
      </c>
      <c r="C9" s="134">
        <f>IF(D9=0,0,(L9/5)*100/$D$28)</f>
        <v>7.6923076923076925</v>
      </c>
      <c r="D9" s="128">
        <v>1</v>
      </c>
      <c r="E9" s="128">
        <v>1</v>
      </c>
      <c r="F9" s="139">
        <f>IF(E9&gt;D9,"Error",IF(D9=0,0%,IF(E9=0,0%,E9/D9)))</f>
        <v>1</v>
      </c>
      <c r="G9" s="140">
        <f>C9*F9</f>
        <v>7.6923076923076925</v>
      </c>
      <c r="H9" s="128" t="s">
        <v>1760</v>
      </c>
      <c r="I9" s="146" t="s">
        <v>1708</v>
      </c>
      <c r="K9" s="133" t="s">
        <v>1707</v>
      </c>
      <c r="L9" s="302">
        <v>5</v>
      </c>
    </row>
    <row r="10" spans="1:12" x14ac:dyDescent="0.2">
      <c r="A10" s="130"/>
      <c r="B10" s="133" t="s">
        <v>1738</v>
      </c>
      <c r="C10" s="134"/>
      <c r="D10" s="129"/>
      <c r="E10" s="129"/>
      <c r="F10" s="141"/>
      <c r="G10" s="142"/>
      <c r="H10" s="128"/>
      <c r="I10" s="146"/>
      <c r="K10" s="133" t="s">
        <v>1738</v>
      </c>
      <c r="L10" s="302"/>
    </row>
    <row r="11" spans="1:12" ht="24" x14ac:dyDescent="0.2">
      <c r="A11" s="130"/>
      <c r="B11" s="135" t="s">
        <v>1739</v>
      </c>
      <c r="C11" s="134">
        <f>IF(D11=0,0,(L11/5)*100/$D$28)</f>
        <v>0</v>
      </c>
      <c r="D11" s="128"/>
      <c r="E11" s="128"/>
      <c r="F11" s="139">
        <f>IF(E11&gt;D11,"Error",IF(D11=0,0%,IF(E11=0,0%,E11/D11)))</f>
        <v>0</v>
      </c>
      <c r="G11" s="140">
        <f>C11*F11</f>
        <v>0</v>
      </c>
      <c r="H11" s="128" t="s">
        <v>336</v>
      </c>
      <c r="I11" s="146" t="s">
        <v>1711</v>
      </c>
      <c r="K11" s="135" t="s">
        <v>1739</v>
      </c>
      <c r="L11" s="303">
        <v>4</v>
      </c>
    </row>
    <row r="12" spans="1:12" ht="24" x14ac:dyDescent="0.2">
      <c r="A12" s="130"/>
      <c r="B12" s="135" t="s">
        <v>1740</v>
      </c>
      <c r="C12" s="134">
        <f t="shared" ref="C12:C27" si="0">IF(D12=0,0,(L12/5)*100/$D$28)</f>
        <v>0</v>
      </c>
      <c r="D12" s="128"/>
      <c r="E12" s="128"/>
      <c r="F12" s="139">
        <f>IF(E12&gt;D12,"Error",IF(D12=0,0%,IF(E12=0,0%,E12/D12)))</f>
        <v>0</v>
      </c>
      <c r="G12" s="140">
        <f>C12*F12</f>
        <v>0</v>
      </c>
      <c r="H12" s="128" t="s">
        <v>336</v>
      </c>
      <c r="I12" s="146" t="s">
        <v>1713</v>
      </c>
      <c r="K12" s="135" t="s">
        <v>1740</v>
      </c>
      <c r="L12" s="303">
        <v>1</v>
      </c>
    </row>
    <row r="13" spans="1:12" x14ac:dyDescent="0.2">
      <c r="A13" s="130"/>
      <c r="B13" s="136" t="s">
        <v>1761</v>
      </c>
      <c r="C13" s="134">
        <f>IF(D13=0,0,(L13/5)*100/$D$28)</f>
        <v>0</v>
      </c>
      <c r="D13" s="128"/>
      <c r="E13" s="128"/>
      <c r="F13" s="139">
        <f>IF(E13&gt;D13,"Error",IF(D13=0,0%,IF(E13=0,0%,E13/D13)))</f>
        <v>0</v>
      </c>
      <c r="G13" s="140">
        <f>C13*F13</f>
        <v>0</v>
      </c>
      <c r="H13" s="128" t="s">
        <v>1762</v>
      </c>
      <c r="I13" s="146" t="s">
        <v>1714</v>
      </c>
      <c r="K13" s="136" t="s">
        <v>1761</v>
      </c>
      <c r="L13" s="304">
        <v>5</v>
      </c>
    </row>
    <row r="14" spans="1:12" x14ac:dyDescent="0.2">
      <c r="A14" s="130"/>
      <c r="B14" s="133" t="s">
        <v>1715</v>
      </c>
      <c r="C14" s="134"/>
      <c r="D14" s="129"/>
      <c r="E14" s="129"/>
      <c r="F14" s="141"/>
      <c r="G14" s="142"/>
      <c r="H14" s="128"/>
      <c r="I14" s="146"/>
      <c r="K14" s="133" t="s">
        <v>1715</v>
      </c>
      <c r="L14" s="302">
        <v>5</v>
      </c>
    </row>
    <row r="15" spans="1:12" x14ac:dyDescent="0.2">
      <c r="A15" s="130"/>
      <c r="B15" s="135" t="s">
        <v>1741</v>
      </c>
      <c r="C15" s="134">
        <f t="shared" si="0"/>
        <v>0</v>
      </c>
      <c r="D15" s="128"/>
      <c r="E15" s="128"/>
      <c r="F15" s="139">
        <f>IF(E15&gt;D15,"Error",IF(D15=0,0%,IF(E15=0,0%,E15/D15)))</f>
        <v>0</v>
      </c>
      <c r="G15" s="140">
        <f>C15*F15</f>
        <v>0</v>
      </c>
      <c r="H15" s="128" t="s">
        <v>336</v>
      </c>
      <c r="I15" s="146" t="s">
        <v>1717</v>
      </c>
      <c r="K15" s="135" t="s">
        <v>1741</v>
      </c>
      <c r="L15" s="303">
        <v>5</v>
      </c>
    </row>
    <row r="16" spans="1:12" x14ac:dyDescent="0.2">
      <c r="A16" s="130"/>
      <c r="B16" s="135" t="s">
        <v>1742</v>
      </c>
      <c r="C16" s="134">
        <f t="shared" si="0"/>
        <v>7.6923076923076925</v>
      </c>
      <c r="D16" s="128">
        <v>1</v>
      </c>
      <c r="E16" s="128">
        <v>1</v>
      </c>
      <c r="F16" s="139">
        <f>IF(E16&gt;D16,"Error",IF(D16=0,0%,IF(E16=0,0%,E16/D16)))</f>
        <v>1</v>
      </c>
      <c r="G16" s="140">
        <f>C16*F16</f>
        <v>7.6923076923076925</v>
      </c>
      <c r="H16" s="128" t="s">
        <v>336</v>
      </c>
      <c r="I16" s="146" t="s">
        <v>1719</v>
      </c>
      <c r="K16" s="135" t="s">
        <v>1742</v>
      </c>
      <c r="L16" s="303">
        <v>5</v>
      </c>
    </row>
    <row r="17" spans="1:12" x14ac:dyDescent="0.2">
      <c r="A17" s="130"/>
      <c r="B17" s="133" t="s">
        <v>1720</v>
      </c>
      <c r="C17" s="134"/>
      <c r="D17" s="129"/>
      <c r="E17" s="129"/>
      <c r="F17" s="141"/>
      <c r="G17" s="142"/>
      <c r="H17" s="128"/>
      <c r="I17" s="146"/>
      <c r="K17" s="133" t="s">
        <v>1720</v>
      </c>
      <c r="L17" s="302">
        <v>5</v>
      </c>
    </row>
    <row r="18" spans="1:12" ht="25.5" x14ac:dyDescent="0.2">
      <c r="A18" s="130"/>
      <c r="B18" s="135" t="s">
        <v>1744</v>
      </c>
      <c r="C18" s="134">
        <f t="shared" si="0"/>
        <v>7.6923076923076925</v>
      </c>
      <c r="D18" s="128">
        <v>1</v>
      </c>
      <c r="E18" s="128">
        <v>1</v>
      </c>
      <c r="F18" s="139">
        <f>IF(E18&gt;D18,"Error",IF(D18=0,0%,IF(E18=0,0%,E18/D18)))</f>
        <v>1</v>
      </c>
      <c r="G18" s="140">
        <f>C18*F18</f>
        <v>7.6923076923076925</v>
      </c>
      <c r="H18" s="128" t="s">
        <v>1763</v>
      </c>
      <c r="I18" s="146" t="s">
        <v>1749</v>
      </c>
      <c r="K18" s="135" t="s">
        <v>1744</v>
      </c>
      <c r="L18" s="303">
        <v>5</v>
      </c>
    </row>
    <row r="19" spans="1:12" x14ac:dyDescent="0.2">
      <c r="A19" s="130"/>
      <c r="B19" s="135" t="s">
        <v>1743</v>
      </c>
      <c r="C19" s="134">
        <f t="shared" si="0"/>
        <v>7.6923076923076925</v>
      </c>
      <c r="D19" s="128">
        <v>1</v>
      </c>
      <c r="E19" s="128">
        <v>1</v>
      </c>
      <c r="F19" s="139">
        <f>IF(E19&gt;D19,"Error",IF(D19=0,0%,IF(E19=0,0%,E19/D19)))</f>
        <v>1</v>
      </c>
      <c r="G19" s="140">
        <f>C19*F19</f>
        <v>7.6923076923076925</v>
      </c>
      <c r="H19" s="128" t="s">
        <v>1764</v>
      </c>
      <c r="I19" s="146" t="s">
        <v>1750</v>
      </c>
      <c r="K19" s="135" t="s">
        <v>1743</v>
      </c>
      <c r="L19" s="303">
        <v>5</v>
      </c>
    </row>
    <row r="20" spans="1:12" ht="25.5" x14ac:dyDescent="0.2">
      <c r="A20" s="130"/>
      <c r="B20" s="135" t="s">
        <v>1745</v>
      </c>
      <c r="C20" s="134">
        <f t="shared" si="0"/>
        <v>0</v>
      </c>
      <c r="D20" s="128"/>
      <c r="E20" s="128"/>
      <c r="F20" s="139">
        <f>IF(E20&gt;D20,"Error",IF(D20=0,0%,IF(E20=0,0%,E20/D20)))</f>
        <v>0</v>
      </c>
      <c r="G20" s="140">
        <f>C20*F20</f>
        <v>0</v>
      </c>
      <c r="H20" s="128" t="s">
        <v>1763</v>
      </c>
      <c r="I20" s="146" t="s">
        <v>1724</v>
      </c>
      <c r="K20" s="135" t="s">
        <v>1745</v>
      </c>
      <c r="L20" s="303">
        <v>5</v>
      </c>
    </row>
    <row r="21" spans="1:12" x14ac:dyDescent="0.2">
      <c r="A21" s="130"/>
      <c r="B21" s="135" t="s">
        <v>1746</v>
      </c>
      <c r="C21" s="134">
        <f t="shared" si="0"/>
        <v>0</v>
      </c>
      <c r="D21" s="128"/>
      <c r="E21" s="128"/>
      <c r="F21" s="139">
        <f>IF(E21&gt;D21,"Error",IF(D21=0,0%,IF(E21=0,0%,E21/D21)))</f>
        <v>0</v>
      </c>
      <c r="G21" s="140">
        <f>C21*F21</f>
        <v>0</v>
      </c>
      <c r="H21" s="128" t="s">
        <v>1762</v>
      </c>
      <c r="I21" s="146" t="s">
        <v>1725</v>
      </c>
      <c r="K21" s="135" t="s">
        <v>1746</v>
      </c>
      <c r="L21" s="303">
        <v>5</v>
      </c>
    </row>
    <row r="22" spans="1:12" x14ac:dyDescent="0.2">
      <c r="A22" s="130"/>
      <c r="B22" s="133" t="s">
        <v>1726</v>
      </c>
      <c r="C22" s="134"/>
      <c r="D22" s="129"/>
      <c r="E22" s="129"/>
      <c r="F22" s="141"/>
      <c r="G22" s="142"/>
      <c r="H22" s="128"/>
      <c r="I22" s="146"/>
      <c r="K22" s="133" t="s">
        <v>1726</v>
      </c>
      <c r="L22" s="302"/>
    </row>
    <row r="23" spans="1:12" x14ac:dyDescent="0.2">
      <c r="A23" s="130"/>
      <c r="B23" s="135" t="s">
        <v>1765</v>
      </c>
      <c r="C23" s="134">
        <f t="shared" si="0"/>
        <v>0</v>
      </c>
      <c r="D23" s="128"/>
      <c r="E23" s="128"/>
      <c r="F23" s="139">
        <f>IF(E23&gt;D23,"Error",IF(D23=0,0%,IF(E23=0,0%,E23/D23)))</f>
        <v>0</v>
      </c>
      <c r="G23" s="140">
        <f>C23*F23</f>
        <v>0</v>
      </c>
      <c r="H23" s="128" t="s">
        <v>336</v>
      </c>
      <c r="I23" s="146" t="s">
        <v>1728</v>
      </c>
      <c r="K23" s="135" t="s">
        <v>1765</v>
      </c>
      <c r="L23" s="303">
        <v>5</v>
      </c>
    </row>
    <row r="24" spans="1:12" x14ac:dyDescent="0.2">
      <c r="A24" s="130"/>
      <c r="B24" s="135" t="s">
        <v>1745</v>
      </c>
      <c r="C24" s="134">
        <f t="shared" si="0"/>
        <v>7.6923076923076925</v>
      </c>
      <c r="D24" s="128">
        <v>1</v>
      </c>
      <c r="E24" s="128">
        <v>1</v>
      </c>
      <c r="F24" s="139">
        <f>IF(E24&gt;D24,"Error",IF(D24=0,0%,IF(E24=0,0%,E24/D24)))</f>
        <v>1</v>
      </c>
      <c r="G24" s="140">
        <f>C24*F24</f>
        <v>7.6923076923076925</v>
      </c>
      <c r="H24" s="128" t="s">
        <v>336</v>
      </c>
      <c r="I24" s="146" t="s">
        <v>1729</v>
      </c>
      <c r="K24" s="135" t="s">
        <v>1745</v>
      </c>
      <c r="L24" s="303">
        <v>5</v>
      </c>
    </row>
    <row r="25" spans="1:12" x14ac:dyDescent="0.2">
      <c r="A25" s="130"/>
      <c r="B25" s="133" t="s">
        <v>1730</v>
      </c>
      <c r="C25" s="134"/>
      <c r="D25" s="129"/>
      <c r="E25" s="129"/>
      <c r="F25" s="141"/>
      <c r="G25" s="142"/>
      <c r="H25" s="128"/>
      <c r="I25" s="146"/>
      <c r="K25" s="133" t="s">
        <v>1730</v>
      </c>
      <c r="L25" s="302"/>
    </row>
    <row r="26" spans="1:12" x14ac:dyDescent="0.2">
      <c r="A26" s="130"/>
      <c r="B26" s="135" t="s">
        <v>1765</v>
      </c>
      <c r="C26" s="134">
        <f t="shared" si="0"/>
        <v>0</v>
      </c>
      <c r="D26" s="128"/>
      <c r="E26" s="128"/>
      <c r="F26" s="139">
        <f>IF(E26&gt;D26,"Error",IF(D26=0,0%,IF(E26=0,0%,E26/D26)))</f>
        <v>0</v>
      </c>
      <c r="G26" s="140">
        <f>C26*F26</f>
        <v>0</v>
      </c>
      <c r="H26" s="128" t="s">
        <v>336</v>
      </c>
      <c r="I26" s="146" t="s">
        <v>1728</v>
      </c>
      <c r="K26" s="135" t="s">
        <v>1765</v>
      </c>
      <c r="L26" s="303">
        <v>5</v>
      </c>
    </row>
    <row r="27" spans="1:12" ht="24" x14ac:dyDescent="0.2">
      <c r="A27" s="130"/>
      <c r="B27" s="135" t="s">
        <v>1745</v>
      </c>
      <c r="C27" s="134">
        <f t="shared" si="0"/>
        <v>7.6923076923076925</v>
      </c>
      <c r="D27" s="128">
        <v>1</v>
      </c>
      <c r="E27" s="128">
        <v>1</v>
      </c>
      <c r="F27" s="139">
        <f>IF(E27&gt;D27,"Error",IF(D27=0,0%,IF(E27=0,0%,E27/D27)))</f>
        <v>1</v>
      </c>
      <c r="G27" s="140">
        <f>C27*F27</f>
        <v>7.6923076923076925</v>
      </c>
      <c r="H27" s="128" t="s">
        <v>336</v>
      </c>
      <c r="I27" s="146" t="s">
        <v>1731</v>
      </c>
      <c r="K27" s="135" t="s">
        <v>1745</v>
      </c>
      <c r="L27" s="303">
        <v>5</v>
      </c>
    </row>
    <row r="28" spans="1:12" x14ac:dyDescent="0.2">
      <c r="A28" s="130"/>
      <c r="B28" s="137" t="s">
        <v>1732</v>
      </c>
      <c r="C28" s="138">
        <f>SUM(C26,C23,C18,C15,C13,C11,C9,C8,C7,C6,C27,C24,C21,C20,C16,C12,C19)</f>
        <v>100</v>
      </c>
      <c r="D28" s="143">
        <f>SUM(IF(D6=0,0,1),IF(D7=0,0,2),IF(D8=0,0,4),IF(D9=0,0,1),IF(D11=0,0,4/5),IF(D12=0,0,1/5),IF(D13=0,0,1),IF(D15=0,0,1),IF(D16=0,0,1),IF(D18=0,0,1),IF(D19=0,0,1),IF(D20=0,0,1),IF(D21=0,0,1),IF(D23=0,0,1),IF(D24=0,0,1),IF(D26=0,0,1),IF(D27=0,0,1))</f>
        <v>13</v>
      </c>
      <c r="E28" s="143"/>
      <c r="F28" s="143"/>
      <c r="G28" s="144">
        <f>SUM(G26,G23,G18,G15,G13,G11,G9,G8,G7,G6,G27,G24,G21,G20,G16,G12,G19)</f>
        <v>92.307692307692307</v>
      </c>
      <c r="H28" s="145"/>
      <c r="I28" s="130"/>
      <c r="K28" s="137" t="s">
        <v>1732</v>
      </c>
      <c r="L28" s="305"/>
    </row>
    <row r="29" spans="1:12" x14ac:dyDescent="0.2">
      <c r="A29" s="130"/>
      <c r="B29" s="130"/>
      <c r="C29" s="130"/>
      <c r="D29" s="130"/>
      <c r="E29" s="130"/>
      <c r="F29" s="130"/>
      <c r="G29" s="130"/>
      <c r="H29" s="130"/>
      <c r="I29" s="130"/>
      <c r="J29" s="130"/>
    </row>
    <row r="30" spans="1:12" x14ac:dyDescent="0.2">
      <c r="A30" s="130"/>
      <c r="B30" s="130"/>
      <c r="C30" s="130"/>
      <c r="D30" s="130"/>
      <c r="E30" s="130"/>
      <c r="F30" s="130"/>
      <c r="G30" s="130"/>
      <c r="H30" s="130"/>
      <c r="I30" s="130"/>
      <c r="J30" s="130"/>
    </row>
    <row r="31" spans="1:12" x14ac:dyDescent="0.2">
      <c r="A31" s="130"/>
      <c r="B31" s="130"/>
      <c r="C31" s="130"/>
      <c r="D31" s="130"/>
      <c r="E31" s="130"/>
      <c r="F31" s="130"/>
      <c r="G31" s="130"/>
      <c r="H31" s="130"/>
      <c r="I31" s="130"/>
      <c r="J31" s="130"/>
    </row>
    <row r="32" spans="1:12" x14ac:dyDescent="0.2">
      <c r="A32" s="130"/>
      <c r="B32" s="130"/>
      <c r="C32" s="130"/>
      <c r="D32" s="130"/>
      <c r="E32" s="130"/>
      <c r="F32" s="130"/>
      <c r="G32" s="130"/>
      <c r="H32" s="130"/>
      <c r="I32" s="130"/>
      <c r="J32" s="130"/>
    </row>
    <row r="33" spans="1:10" x14ac:dyDescent="0.2">
      <c r="A33" s="130"/>
      <c r="B33" s="130"/>
      <c r="C33" s="130"/>
      <c r="D33" s="130"/>
      <c r="E33" s="130"/>
      <c r="F33" s="130"/>
      <c r="G33" s="130"/>
      <c r="H33" s="130"/>
      <c r="I33" s="130"/>
      <c r="J33" s="130"/>
    </row>
    <row r="34" spans="1:10" x14ac:dyDescent="0.2">
      <c r="A34" s="130"/>
      <c r="B34" s="130"/>
      <c r="C34" s="130"/>
      <c r="D34" s="130"/>
      <c r="E34" s="130"/>
      <c r="F34" s="130"/>
      <c r="G34" s="130"/>
      <c r="H34" s="130"/>
      <c r="I34" s="130"/>
      <c r="J34" s="130"/>
    </row>
    <row r="35" spans="1:10" x14ac:dyDescent="0.2">
      <c r="A35" s="130"/>
      <c r="B35" s="130"/>
      <c r="C35" s="130"/>
      <c r="D35" s="130"/>
      <c r="E35" s="130"/>
      <c r="F35" s="130"/>
      <c r="G35" s="130"/>
      <c r="H35" s="130"/>
      <c r="I35" s="130"/>
      <c r="J35" s="130"/>
    </row>
    <row r="36" spans="1:10" x14ac:dyDescent="0.2">
      <c r="A36" s="130"/>
      <c r="B36" s="130"/>
      <c r="C36" s="130"/>
      <c r="D36" s="130"/>
      <c r="E36" s="130"/>
      <c r="F36" s="130"/>
      <c r="G36" s="130"/>
      <c r="H36" s="130"/>
      <c r="I36" s="130"/>
      <c r="J36" s="130"/>
    </row>
    <row r="37" spans="1:10" x14ac:dyDescent="0.2">
      <c r="A37" s="130"/>
      <c r="B37" s="130"/>
      <c r="C37" s="130"/>
      <c r="D37" s="130"/>
      <c r="E37" s="130"/>
      <c r="F37" s="130"/>
      <c r="G37" s="130"/>
      <c r="H37" s="130"/>
      <c r="I37" s="130"/>
      <c r="J37" s="130"/>
    </row>
    <row r="38" spans="1:10" x14ac:dyDescent="0.2">
      <c r="A38" s="130"/>
      <c r="B38" s="130"/>
      <c r="C38" s="130"/>
      <c r="D38" s="130"/>
      <c r="E38" s="130"/>
      <c r="F38" s="130"/>
      <c r="G38" s="130"/>
      <c r="H38" s="130"/>
      <c r="I38" s="130"/>
      <c r="J38" s="130"/>
    </row>
    <row r="39" spans="1:10" x14ac:dyDescent="0.2">
      <c r="A39" s="130"/>
      <c r="B39" s="130"/>
      <c r="C39" s="130"/>
      <c r="D39" s="130"/>
      <c r="E39" s="130"/>
      <c r="F39" s="130"/>
      <c r="G39" s="130"/>
      <c r="H39" s="130"/>
      <c r="I39" s="130"/>
      <c r="J39" s="130"/>
    </row>
    <row r="40" spans="1:10" x14ac:dyDescent="0.2">
      <c r="A40" s="130"/>
      <c r="B40" s="130"/>
      <c r="C40" s="130"/>
      <c r="D40" s="130"/>
      <c r="E40" s="130"/>
      <c r="F40" s="130"/>
      <c r="G40" s="130"/>
      <c r="H40" s="130"/>
      <c r="I40" s="130"/>
      <c r="J40" s="130"/>
    </row>
  </sheetData>
  <sheetProtection formatCells="0" formatColumns="0" formatRows="0" selectLockedCells="1"/>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0B050"/>
  </sheetPr>
  <dimension ref="A1:J19"/>
  <sheetViews>
    <sheetView workbookViewId="0">
      <selection activeCell="F29" sqref="F29"/>
    </sheetView>
  </sheetViews>
  <sheetFormatPr defaultColWidth="8.85546875" defaultRowHeight="12.75" x14ac:dyDescent="0.2"/>
  <cols>
    <col min="1" max="1" width="8.85546875" style="49"/>
    <col min="2" max="2" width="24.85546875" style="49" customWidth="1"/>
    <col min="3" max="3" width="2.7109375" style="93" customWidth="1"/>
    <col min="4" max="4" width="22.28515625" style="49" customWidth="1"/>
    <col min="5" max="5" width="2.85546875" style="93" customWidth="1"/>
    <col min="6" max="6" width="18.140625" style="49" customWidth="1"/>
    <col min="7" max="7" width="2.7109375" style="93" customWidth="1"/>
    <col min="8" max="8" width="12.85546875" style="49" customWidth="1"/>
    <col min="9" max="9" width="2.7109375" style="93" customWidth="1"/>
    <col min="10" max="16384" width="8.85546875" style="49"/>
  </cols>
  <sheetData>
    <row r="1" spans="1:10" x14ac:dyDescent="0.2">
      <c r="A1" s="111" t="s">
        <v>1734</v>
      </c>
      <c r="B1" s="112"/>
      <c r="C1" s="113"/>
      <c r="D1" s="112"/>
      <c r="E1" s="113"/>
      <c r="F1" s="112"/>
      <c r="G1" s="113"/>
      <c r="H1" s="112"/>
      <c r="I1" s="113"/>
      <c r="J1" s="114"/>
    </row>
    <row r="2" spans="1:10" ht="3" customHeight="1" x14ac:dyDescent="0.2">
      <c r="A2" s="115"/>
      <c r="B2" s="116"/>
      <c r="C2" s="117"/>
      <c r="D2" s="116"/>
      <c r="E2" s="117"/>
      <c r="F2" s="116"/>
      <c r="G2" s="117"/>
      <c r="H2" s="116"/>
      <c r="I2" s="117"/>
      <c r="J2" s="118"/>
    </row>
    <row r="3" spans="1:10" x14ac:dyDescent="0.2">
      <c r="A3" s="115"/>
      <c r="B3" s="116" t="s">
        <v>1704</v>
      </c>
      <c r="C3" s="117"/>
      <c r="D3" s="116"/>
      <c r="E3" s="117"/>
      <c r="F3" s="116"/>
      <c r="G3" s="117"/>
      <c r="H3" s="116"/>
      <c r="I3" s="117"/>
      <c r="J3" s="118"/>
    </row>
    <row r="4" spans="1:10" ht="3" customHeight="1" x14ac:dyDescent="0.2">
      <c r="A4" s="115"/>
      <c r="B4" s="116"/>
      <c r="C4" s="117"/>
      <c r="D4" s="116"/>
      <c r="E4" s="117"/>
      <c r="F4" s="116"/>
      <c r="G4" s="117"/>
      <c r="H4" s="116"/>
      <c r="I4" s="117"/>
      <c r="J4" s="118"/>
    </row>
    <row r="5" spans="1:10" x14ac:dyDescent="0.2">
      <c r="A5" s="115"/>
      <c r="B5" s="116" t="s">
        <v>1660</v>
      </c>
      <c r="C5" s="117"/>
      <c r="D5" s="116"/>
      <c r="E5" s="117"/>
      <c r="F5" s="116"/>
      <c r="G5" s="117"/>
      <c r="H5" s="116"/>
      <c r="I5" s="117"/>
      <c r="J5" s="118"/>
    </row>
    <row r="6" spans="1:10" ht="3" customHeight="1" x14ac:dyDescent="0.2">
      <c r="A6" s="115"/>
      <c r="B6" s="116"/>
      <c r="C6" s="117"/>
      <c r="D6" s="116"/>
      <c r="E6" s="117"/>
      <c r="F6" s="116"/>
      <c r="G6" s="117"/>
      <c r="H6" s="116"/>
      <c r="I6" s="117"/>
      <c r="J6" s="118"/>
    </row>
    <row r="7" spans="1:10" x14ac:dyDescent="0.2">
      <c r="A7" s="115"/>
      <c r="B7" s="116" t="s">
        <v>1705</v>
      </c>
      <c r="C7" s="117"/>
      <c r="D7" s="116"/>
      <c r="E7" s="117"/>
      <c r="F7" s="116"/>
      <c r="G7" s="117"/>
      <c r="H7" s="116"/>
      <c r="I7" s="117"/>
      <c r="J7" s="118"/>
    </row>
    <row r="8" spans="1:10" ht="3" customHeight="1" x14ac:dyDescent="0.2">
      <c r="A8" s="115"/>
      <c r="B8" s="116"/>
      <c r="C8" s="117"/>
      <c r="D8" s="116"/>
      <c r="E8" s="117"/>
      <c r="F8" s="116"/>
      <c r="G8" s="117"/>
      <c r="H8" s="116"/>
      <c r="I8" s="117"/>
      <c r="J8" s="118"/>
    </row>
    <row r="9" spans="1:10" x14ac:dyDescent="0.2">
      <c r="A9" s="115"/>
      <c r="B9" s="116" t="s">
        <v>1707</v>
      </c>
      <c r="C9" s="117"/>
      <c r="D9" s="116"/>
      <c r="E9" s="117"/>
      <c r="F9" s="116"/>
      <c r="G9" s="117"/>
      <c r="H9" s="116"/>
      <c r="I9" s="117"/>
      <c r="J9" s="118"/>
    </row>
    <row r="10" spans="1:10" ht="3" customHeight="1" x14ac:dyDescent="0.2">
      <c r="A10" s="115"/>
      <c r="B10" s="116"/>
      <c r="C10" s="117"/>
      <c r="D10" s="116"/>
      <c r="E10" s="117"/>
      <c r="F10" s="116"/>
      <c r="G10" s="117"/>
      <c r="H10" s="116"/>
      <c r="I10" s="117"/>
      <c r="J10" s="118"/>
    </row>
    <row r="11" spans="1:10" x14ac:dyDescent="0.2">
      <c r="A11" s="115"/>
      <c r="B11" s="116" t="s">
        <v>1709</v>
      </c>
      <c r="C11" s="117"/>
      <c r="D11" s="116" t="s">
        <v>1710</v>
      </c>
      <c r="E11" s="117"/>
      <c r="F11" s="116" t="s">
        <v>1712</v>
      </c>
      <c r="G11" s="117"/>
      <c r="H11" s="116" t="s">
        <v>1768</v>
      </c>
      <c r="I11" s="117"/>
      <c r="J11" s="118"/>
    </row>
    <row r="12" spans="1:10" ht="3" customHeight="1" x14ac:dyDescent="0.2">
      <c r="A12" s="115"/>
      <c r="B12" s="116"/>
      <c r="C12" s="117"/>
      <c r="D12" s="116"/>
      <c r="E12" s="117"/>
      <c r="F12" s="116"/>
      <c r="G12" s="117"/>
      <c r="H12" s="116"/>
      <c r="I12" s="117"/>
      <c r="J12" s="118"/>
    </row>
    <row r="13" spans="1:10" x14ac:dyDescent="0.2">
      <c r="A13" s="115"/>
      <c r="B13" s="116" t="s">
        <v>1715</v>
      </c>
      <c r="C13" s="117"/>
      <c r="D13" s="116" t="s">
        <v>1716</v>
      </c>
      <c r="E13" s="117"/>
      <c r="F13" s="116" t="s">
        <v>1718</v>
      </c>
      <c r="G13" s="117"/>
      <c r="H13" s="116"/>
      <c r="I13" s="117"/>
      <c r="J13" s="118"/>
    </row>
    <row r="14" spans="1:10" ht="3" customHeight="1" x14ac:dyDescent="0.2">
      <c r="A14" s="115"/>
      <c r="B14" s="116"/>
      <c r="C14" s="117"/>
      <c r="D14" s="116"/>
      <c r="E14" s="117"/>
      <c r="F14" s="116"/>
      <c r="G14" s="117"/>
      <c r="H14" s="116"/>
      <c r="I14" s="117"/>
      <c r="J14" s="118"/>
    </row>
    <row r="15" spans="1:10" x14ac:dyDescent="0.2">
      <c r="A15" s="115"/>
      <c r="B15" s="116" t="s">
        <v>1720</v>
      </c>
      <c r="C15" s="117"/>
      <c r="D15" s="116" t="s">
        <v>1721</v>
      </c>
      <c r="E15" s="117"/>
      <c r="F15" s="116" t="s">
        <v>1722</v>
      </c>
      <c r="G15" s="117"/>
      <c r="H15" s="116" t="s">
        <v>1723</v>
      </c>
      <c r="I15" s="117"/>
      <c r="J15" s="118" t="s">
        <v>1206</v>
      </c>
    </row>
    <row r="16" spans="1:10" ht="3" customHeight="1" x14ac:dyDescent="0.2">
      <c r="A16" s="115"/>
      <c r="B16" s="116"/>
      <c r="C16" s="117"/>
      <c r="D16" s="116"/>
      <c r="E16" s="117"/>
      <c r="F16" s="116"/>
      <c r="G16" s="117"/>
      <c r="H16" s="116"/>
      <c r="I16" s="117"/>
      <c r="J16" s="118"/>
    </row>
    <row r="17" spans="1:10" x14ac:dyDescent="0.2">
      <c r="A17" s="115"/>
      <c r="B17" s="116" t="s">
        <v>1726</v>
      </c>
      <c r="C17" s="117"/>
      <c r="D17" s="116" t="s">
        <v>1727</v>
      </c>
      <c r="E17" s="117"/>
      <c r="F17" s="116" t="s">
        <v>1723</v>
      </c>
      <c r="G17" s="117"/>
      <c r="H17" s="116"/>
      <c r="I17" s="117"/>
      <c r="J17" s="118"/>
    </row>
    <row r="18" spans="1:10" ht="3" customHeight="1" x14ac:dyDescent="0.2">
      <c r="A18" s="115"/>
      <c r="B18" s="116"/>
      <c r="C18" s="117"/>
      <c r="D18" s="116"/>
      <c r="E18" s="117"/>
      <c r="F18" s="116"/>
      <c r="G18" s="117"/>
      <c r="H18" s="116"/>
      <c r="I18" s="117"/>
      <c r="J18" s="118"/>
    </row>
    <row r="19" spans="1:10" ht="13.5" thickBot="1" x14ac:dyDescent="0.25">
      <c r="A19" s="119"/>
      <c r="B19" s="120" t="s">
        <v>1730</v>
      </c>
      <c r="C19" s="121"/>
      <c r="D19" s="120" t="s">
        <v>1727</v>
      </c>
      <c r="E19" s="121"/>
      <c r="F19" s="120" t="s">
        <v>1723</v>
      </c>
      <c r="G19" s="121"/>
      <c r="H19" s="120"/>
      <c r="I19" s="121"/>
      <c r="J19" s="122"/>
    </row>
  </sheetData>
  <sheetProtection select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2</xdr:col>
                    <xdr:colOff>0</xdr:colOff>
                    <xdr:row>2</xdr:row>
                    <xdr:rowOff>9525</xdr:rowOff>
                  </from>
                  <to>
                    <xdr:col>3</xdr:col>
                    <xdr:colOff>0</xdr:colOff>
                    <xdr:row>3</xdr:row>
                    <xdr:rowOff>19050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2</xdr:col>
                    <xdr:colOff>9525</xdr:colOff>
                    <xdr:row>5</xdr:row>
                    <xdr:rowOff>161925</xdr:rowOff>
                  </from>
                  <to>
                    <xdr:col>3</xdr:col>
                    <xdr:colOff>9525</xdr:colOff>
                    <xdr:row>7</xdr:row>
                    <xdr:rowOff>9525</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2</xdr:col>
                    <xdr:colOff>0</xdr:colOff>
                    <xdr:row>3</xdr:row>
                    <xdr:rowOff>38100</xdr:rowOff>
                  </from>
                  <to>
                    <xdr:col>3</xdr:col>
                    <xdr:colOff>9525</xdr:colOff>
                    <xdr:row>5</xdr:row>
                    <xdr:rowOff>19050</xdr:rowOff>
                  </to>
                </anchor>
              </controlPr>
            </control>
          </mc:Choice>
        </mc:AlternateContent>
        <mc:AlternateContent xmlns:mc="http://schemas.openxmlformats.org/markup-compatibility/2006">
          <mc:Choice Requires="x14">
            <control shapeId="86020" r:id="rId7" name="Check Box 4">
              <controlPr defaultSize="0" autoFill="0" autoLine="0" autoPict="0">
                <anchor moveWithCells="1">
                  <from>
                    <xdr:col>2</xdr:col>
                    <xdr:colOff>9525</xdr:colOff>
                    <xdr:row>7</xdr:row>
                    <xdr:rowOff>161925</xdr:rowOff>
                  </from>
                  <to>
                    <xdr:col>3</xdr:col>
                    <xdr:colOff>9525</xdr:colOff>
                    <xdr:row>9</xdr:row>
                    <xdr:rowOff>9525</xdr:rowOff>
                  </to>
                </anchor>
              </controlPr>
            </control>
          </mc:Choice>
        </mc:AlternateContent>
        <mc:AlternateContent xmlns:mc="http://schemas.openxmlformats.org/markup-compatibility/2006">
          <mc:Choice Requires="x14">
            <control shapeId="86021" r:id="rId8" name="Check Box 5">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22" r:id="rId9" name="Check Box 6">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3" r:id="rId10" name="Check Box 7">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4" r:id="rId11" name="Check Box 8">
              <controlPr defaultSize="0" autoFill="0" autoLine="0" autoPict="0">
                <anchor moveWithCells="1">
                  <from>
                    <xdr:col>2</xdr:col>
                    <xdr:colOff>9525</xdr:colOff>
                    <xdr:row>14</xdr:row>
                    <xdr:rowOff>0</xdr:rowOff>
                  </from>
                  <to>
                    <xdr:col>3</xdr:col>
                    <xdr:colOff>9525</xdr:colOff>
                    <xdr:row>15</xdr:row>
                    <xdr:rowOff>9525</xdr:rowOff>
                  </to>
                </anchor>
              </controlPr>
            </control>
          </mc:Choice>
        </mc:AlternateContent>
        <mc:AlternateContent xmlns:mc="http://schemas.openxmlformats.org/markup-compatibility/2006">
          <mc:Choice Requires="x14">
            <control shapeId="86025" r:id="rId12" name="Check Box 9">
              <controlPr defaultSize="0" autoFill="0" autoLine="0" autoPict="0">
                <anchor moveWithCells="1">
                  <from>
                    <xdr:col>2</xdr:col>
                    <xdr:colOff>0</xdr:colOff>
                    <xdr:row>16</xdr:row>
                    <xdr:rowOff>9525</xdr:rowOff>
                  </from>
                  <to>
                    <xdr:col>3</xdr:col>
                    <xdr:colOff>0</xdr:colOff>
                    <xdr:row>17</xdr:row>
                    <xdr:rowOff>19050</xdr:rowOff>
                  </to>
                </anchor>
              </controlPr>
            </control>
          </mc:Choice>
        </mc:AlternateContent>
        <mc:AlternateContent xmlns:mc="http://schemas.openxmlformats.org/markup-compatibility/2006">
          <mc:Choice Requires="x14">
            <control shapeId="86026" r:id="rId13" name="Check Box 10">
              <controlPr defaultSize="0" autoFill="0" autoLine="0" autoPict="0">
                <anchor moveWithCells="1">
                  <from>
                    <xdr:col>2</xdr:col>
                    <xdr:colOff>0</xdr:colOff>
                    <xdr:row>18</xdr:row>
                    <xdr:rowOff>0</xdr:rowOff>
                  </from>
                  <to>
                    <xdr:col>3</xdr:col>
                    <xdr:colOff>0</xdr:colOff>
                    <xdr:row>19</xdr:row>
                    <xdr:rowOff>0</xdr:rowOff>
                  </to>
                </anchor>
              </controlPr>
            </control>
          </mc:Choice>
        </mc:AlternateContent>
        <mc:AlternateContent xmlns:mc="http://schemas.openxmlformats.org/markup-compatibility/2006">
          <mc:Choice Requires="x14">
            <control shapeId="86027" r:id="rId14" name="Check Box 11">
              <controlPr defaultSize="0" autoFill="0" autoLine="0" autoPict="0">
                <anchor moveWithCells="1">
                  <from>
                    <xdr:col>4</xdr:col>
                    <xdr:colOff>9525</xdr:colOff>
                    <xdr:row>10</xdr:row>
                    <xdr:rowOff>0</xdr:rowOff>
                  </from>
                  <to>
                    <xdr:col>5</xdr:col>
                    <xdr:colOff>0</xdr:colOff>
                    <xdr:row>11</xdr:row>
                    <xdr:rowOff>9525</xdr:rowOff>
                  </to>
                </anchor>
              </controlPr>
            </control>
          </mc:Choice>
        </mc:AlternateContent>
        <mc:AlternateContent xmlns:mc="http://schemas.openxmlformats.org/markup-compatibility/2006">
          <mc:Choice Requires="x14">
            <control shapeId="86028" r:id="rId15" name="Check Box 12">
              <controlPr defaultSize="0" autoFill="0" autoLine="0" autoPict="0">
                <anchor moveWithCells="1">
                  <from>
                    <xdr:col>4</xdr:col>
                    <xdr:colOff>0</xdr:colOff>
                    <xdr:row>12</xdr:row>
                    <xdr:rowOff>0</xdr:rowOff>
                  </from>
                  <to>
                    <xdr:col>4</xdr:col>
                    <xdr:colOff>190500</xdr:colOff>
                    <xdr:row>13</xdr:row>
                    <xdr:rowOff>9525</xdr:rowOff>
                  </to>
                </anchor>
              </controlPr>
            </control>
          </mc:Choice>
        </mc:AlternateContent>
        <mc:AlternateContent xmlns:mc="http://schemas.openxmlformats.org/markup-compatibility/2006">
          <mc:Choice Requires="x14">
            <control shapeId="86029" r:id="rId16" name="Check Box 13">
              <controlPr defaultSize="0" autoFill="0" autoLine="0" autoPict="0">
                <anchor moveWithCells="1">
                  <from>
                    <xdr:col>4</xdr:col>
                    <xdr:colOff>0</xdr:colOff>
                    <xdr:row>14</xdr:row>
                    <xdr:rowOff>0</xdr:rowOff>
                  </from>
                  <to>
                    <xdr:col>4</xdr:col>
                    <xdr:colOff>190500</xdr:colOff>
                    <xdr:row>15</xdr:row>
                    <xdr:rowOff>9525</xdr:rowOff>
                  </to>
                </anchor>
              </controlPr>
            </control>
          </mc:Choice>
        </mc:AlternateContent>
        <mc:AlternateContent xmlns:mc="http://schemas.openxmlformats.org/markup-compatibility/2006">
          <mc:Choice Requires="x14">
            <control shapeId="86030" r:id="rId17" name="Check Box 14">
              <controlPr defaultSize="0" autoFill="0" autoLine="0" autoPict="0">
                <anchor moveWithCells="1">
                  <from>
                    <xdr:col>4</xdr:col>
                    <xdr:colOff>0</xdr:colOff>
                    <xdr:row>18</xdr:row>
                    <xdr:rowOff>0</xdr:rowOff>
                  </from>
                  <to>
                    <xdr:col>4</xdr:col>
                    <xdr:colOff>190500</xdr:colOff>
                    <xdr:row>19</xdr:row>
                    <xdr:rowOff>0</xdr:rowOff>
                  </to>
                </anchor>
              </controlPr>
            </control>
          </mc:Choice>
        </mc:AlternateContent>
        <mc:AlternateContent xmlns:mc="http://schemas.openxmlformats.org/markup-compatibility/2006">
          <mc:Choice Requires="x14">
            <control shapeId="86031" r:id="rId18" name="Check Box 15">
              <controlPr defaultSize="0" autoFill="0" autoLine="0" autoPict="0">
                <anchor moveWithCells="1">
                  <from>
                    <xdr:col>4</xdr:col>
                    <xdr:colOff>0</xdr:colOff>
                    <xdr:row>16</xdr:row>
                    <xdr:rowOff>0</xdr:rowOff>
                  </from>
                  <to>
                    <xdr:col>4</xdr:col>
                    <xdr:colOff>190500</xdr:colOff>
                    <xdr:row>17</xdr:row>
                    <xdr:rowOff>9525</xdr:rowOff>
                  </to>
                </anchor>
              </controlPr>
            </control>
          </mc:Choice>
        </mc:AlternateContent>
        <mc:AlternateContent xmlns:mc="http://schemas.openxmlformats.org/markup-compatibility/2006">
          <mc:Choice Requires="x14">
            <control shapeId="86032" r:id="rId19" name="Check Box 16">
              <controlPr defaultSize="0" autoFill="0" autoLine="0" autoPict="0">
                <anchor moveWithCells="1">
                  <from>
                    <xdr:col>6</xdr:col>
                    <xdr:colOff>0</xdr:colOff>
                    <xdr:row>14</xdr:row>
                    <xdr:rowOff>0</xdr:rowOff>
                  </from>
                  <to>
                    <xdr:col>7</xdr:col>
                    <xdr:colOff>0</xdr:colOff>
                    <xdr:row>15</xdr:row>
                    <xdr:rowOff>9525</xdr:rowOff>
                  </to>
                </anchor>
              </controlPr>
            </control>
          </mc:Choice>
        </mc:AlternateContent>
        <mc:AlternateContent xmlns:mc="http://schemas.openxmlformats.org/markup-compatibility/2006">
          <mc:Choice Requires="x14">
            <control shapeId="86033" r:id="rId20" name="Check Box 17">
              <controlPr defaultSize="0" autoFill="0" autoLine="0" autoPict="0">
                <anchor moveWithCells="1">
                  <from>
                    <xdr:col>8</xdr:col>
                    <xdr:colOff>0</xdr:colOff>
                    <xdr:row>14</xdr:row>
                    <xdr:rowOff>0</xdr:rowOff>
                  </from>
                  <to>
                    <xdr:col>9</xdr:col>
                    <xdr:colOff>0</xdr:colOff>
                    <xdr:row>15</xdr:row>
                    <xdr:rowOff>9525</xdr:rowOff>
                  </to>
                </anchor>
              </controlPr>
            </control>
          </mc:Choice>
        </mc:AlternateContent>
        <mc:AlternateContent xmlns:mc="http://schemas.openxmlformats.org/markup-compatibility/2006">
          <mc:Choice Requires="x14">
            <control shapeId="86034" r:id="rId21" name="Check Box 18">
              <controlPr defaultSize="0" autoFill="0" autoLine="0" autoPict="0">
                <anchor moveWithCells="1">
                  <from>
                    <xdr:col>6</xdr:col>
                    <xdr:colOff>9525</xdr:colOff>
                    <xdr:row>10</xdr:row>
                    <xdr:rowOff>0</xdr:rowOff>
                  </from>
                  <to>
                    <xdr:col>7</xdr:col>
                    <xdr:colOff>9525</xdr:colOff>
                    <xdr:row>11</xdr:row>
                    <xdr:rowOff>9525</xdr:rowOff>
                  </to>
                </anchor>
              </controlPr>
            </control>
          </mc:Choice>
        </mc:AlternateContent>
        <mc:AlternateContent xmlns:mc="http://schemas.openxmlformats.org/markup-compatibility/2006">
          <mc:Choice Requires="x14">
            <control shapeId="86035" r:id="rId22" name="Check Box 19">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6" r:id="rId23" name="Check Box 20">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7" r:id="rId24" name="Check Box 21">
              <controlPr defaultSize="0" autoFill="0" autoLine="0" autoPict="0">
                <anchor moveWithCells="1">
                  <from>
                    <xdr:col>4</xdr:col>
                    <xdr:colOff>0</xdr:colOff>
                    <xdr:row>10</xdr:row>
                    <xdr:rowOff>0</xdr:rowOff>
                  </from>
                  <to>
                    <xdr:col>4</xdr:col>
                    <xdr:colOff>190500</xdr:colOff>
                    <xdr:row>11</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
    <tabColor rgb="FF00B050"/>
  </sheetPr>
  <dimension ref="A1:Z250"/>
  <sheetViews>
    <sheetView topLeftCell="Q1" workbookViewId="0">
      <selection activeCell="Q19" sqref="Q19"/>
    </sheetView>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25.28515625" style="1" customWidth="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rgb="FF00B050"/>
  </sheetPr>
  <dimension ref="A1:J249"/>
  <sheetViews>
    <sheetView topLeftCell="A199" workbookViewId="0">
      <selection activeCell="F19" sqref="F19"/>
    </sheetView>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B050"/>
  </sheetPr>
  <dimension ref="A1:E39"/>
  <sheetViews>
    <sheetView zoomScale="70" zoomScaleNormal="70" workbookViewId="0">
      <selection activeCell="B2" sqref="B2"/>
    </sheetView>
  </sheetViews>
  <sheetFormatPr defaultRowHeight="12.75" x14ac:dyDescent="0.2"/>
  <cols>
    <col min="2" max="2" width="26.5703125" customWidth="1"/>
    <col min="3" max="3" width="49" customWidth="1"/>
    <col min="4" max="4" width="53.85546875" customWidth="1"/>
    <col min="5" max="5" width="11.7109375" customWidth="1"/>
  </cols>
  <sheetData>
    <row r="1" spans="1:5" ht="13.5" thickBot="1" x14ac:dyDescent="0.25">
      <c r="A1" s="198"/>
      <c r="B1" s="199" t="s">
        <v>1786</v>
      </c>
      <c r="C1" s="200" t="s">
        <v>1803</v>
      </c>
      <c r="D1" s="199" t="s">
        <v>1787</v>
      </c>
      <c r="E1" s="201" t="s">
        <v>1788</v>
      </c>
    </row>
    <row r="2" spans="1:5" ht="13.5" thickBot="1" x14ac:dyDescent="0.25">
      <c r="A2" s="216"/>
      <c r="B2" s="206" t="s">
        <v>1872</v>
      </c>
      <c r="C2" s="207" t="s">
        <v>9553</v>
      </c>
      <c r="D2" s="32" t="s">
        <v>9554</v>
      </c>
      <c r="E2" s="208" t="s">
        <v>9552</v>
      </c>
    </row>
    <row r="3" spans="1:5" ht="13.5" thickBot="1" x14ac:dyDescent="0.25">
      <c r="A3" s="216"/>
      <c r="B3" s="206" t="s">
        <v>1872</v>
      </c>
      <c r="C3" s="207" t="s">
        <v>9550</v>
      </c>
      <c r="D3" s="32" t="s">
        <v>9551</v>
      </c>
      <c r="E3" s="208" t="s">
        <v>9552</v>
      </c>
    </row>
    <row r="4" spans="1:5" ht="13.5" thickBot="1" x14ac:dyDescent="0.25">
      <c r="A4" s="216"/>
      <c r="B4" s="206" t="s">
        <v>1872</v>
      </c>
      <c r="C4" s="207" t="s">
        <v>1873</v>
      </c>
      <c r="D4" s="32" t="s">
        <v>1874</v>
      </c>
      <c r="E4" s="208" t="s">
        <v>1875</v>
      </c>
    </row>
    <row r="5" spans="1:5" ht="13.5" thickBot="1" x14ac:dyDescent="0.25">
      <c r="A5" s="216"/>
      <c r="B5" s="206" t="s">
        <v>1872</v>
      </c>
      <c r="C5" s="207" t="s">
        <v>1876</v>
      </c>
      <c r="D5" s="207" t="s">
        <v>1877</v>
      </c>
      <c r="E5" s="208" t="s">
        <v>1875</v>
      </c>
    </row>
    <row r="6" spans="1:5" ht="13.5" thickBot="1" x14ac:dyDescent="0.25">
      <c r="A6" s="216"/>
      <c r="B6" s="206" t="s">
        <v>1872</v>
      </c>
      <c r="C6" s="207" t="s">
        <v>2231</v>
      </c>
      <c r="D6" s="207" t="s">
        <v>2232</v>
      </c>
      <c r="E6" s="208" t="s">
        <v>1875</v>
      </c>
    </row>
    <row r="7" spans="1:5" ht="13.5" thickBot="1" x14ac:dyDescent="0.25">
      <c r="A7" s="216"/>
      <c r="B7" s="206" t="s">
        <v>1872</v>
      </c>
      <c r="C7" s="207" t="s">
        <v>1479</v>
      </c>
      <c r="D7" s="32" t="s">
        <v>2215</v>
      </c>
      <c r="E7" s="208" t="s">
        <v>1875</v>
      </c>
    </row>
    <row r="8" spans="1:5" ht="13.5" thickBot="1" x14ac:dyDescent="0.25">
      <c r="A8" s="216"/>
      <c r="B8" s="206" t="s">
        <v>1872</v>
      </c>
      <c r="C8" s="207" t="s">
        <v>2216</v>
      </c>
      <c r="D8" s="32" t="s">
        <v>2219</v>
      </c>
      <c r="E8" s="208" t="s">
        <v>1875</v>
      </c>
    </row>
    <row r="9" spans="1:5" ht="13.5" thickBot="1" x14ac:dyDescent="0.25">
      <c r="A9" s="216"/>
      <c r="B9" s="206" t="s">
        <v>1872</v>
      </c>
      <c r="C9" s="207" t="s">
        <v>2217</v>
      </c>
      <c r="D9" s="32" t="s">
        <v>2218</v>
      </c>
      <c r="E9" s="208" t="s">
        <v>1875</v>
      </c>
    </row>
    <row r="10" spans="1:5" ht="13.5" thickBot="1" x14ac:dyDescent="0.25">
      <c r="A10" s="216"/>
      <c r="B10" s="206" t="s">
        <v>1872</v>
      </c>
      <c r="C10" s="207" t="s">
        <v>2220</v>
      </c>
      <c r="D10" s="23" t="s">
        <v>2221</v>
      </c>
      <c r="E10" s="208" t="s">
        <v>1875</v>
      </c>
    </row>
    <row r="11" spans="1:5" ht="13.5" thickBot="1" x14ac:dyDescent="0.25">
      <c r="A11" s="216"/>
      <c r="B11" s="206" t="s">
        <v>1872</v>
      </c>
      <c r="C11" s="207" t="s">
        <v>1479</v>
      </c>
      <c r="D11" s="32" t="s">
        <v>2236</v>
      </c>
      <c r="E11" s="208" t="s">
        <v>1875</v>
      </c>
    </row>
    <row r="12" spans="1:5" ht="13.5" thickBot="1" x14ac:dyDescent="0.25">
      <c r="A12" s="216"/>
      <c r="B12" s="206" t="s">
        <v>1872</v>
      </c>
      <c r="C12" s="207" t="s">
        <v>2237</v>
      </c>
      <c r="D12" s="32" t="s">
        <v>2238</v>
      </c>
      <c r="E12" s="208" t="s">
        <v>1875</v>
      </c>
    </row>
    <row r="13" spans="1:5" ht="13.5" thickBot="1" x14ac:dyDescent="0.25">
      <c r="A13" s="216"/>
      <c r="B13" s="206" t="s">
        <v>1872</v>
      </c>
      <c r="C13" s="207" t="s">
        <v>2239</v>
      </c>
      <c r="D13" s="32" t="s">
        <v>2240</v>
      </c>
      <c r="E13" s="208" t="s">
        <v>1875</v>
      </c>
    </row>
    <row r="14" spans="1:5" ht="13.5" thickBot="1" x14ac:dyDescent="0.25">
      <c r="A14" s="216"/>
      <c r="B14" s="206" t="s">
        <v>1872</v>
      </c>
      <c r="C14" s="207" t="s">
        <v>1516</v>
      </c>
      <c r="D14" s="32" t="s">
        <v>2241</v>
      </c>
      <c r="E14" s="208" t="s">
        <v>2243</v>
      </c>
    </row>
    <row r="15" spans="1:5" ht="13.5" thickBot="1" x14ac:dyDescent="0.25">
      <c r="A15" s="216"/>
      <c r="B15" s="206" t="s">
        <v>1872</v>
      </c>
      <c r="C15" s="207" t="s">
        <v>1516</v>
      </c>
      <c r="D15" s="32" t="s">
        <v>2242</v>
      </c>
      <c r="E15" s="208" t="s">
        <v>2244</v>
      </c>
    </row>
    <row r="16" spans="1:5" ht="13.5" thickBot="1" x14ac:dyDescent="0.25">
      <c r="A16" s="216"/>
      <c r="B16" s="209" t="s">
        <v>2225</v>
      </c>
      <c r="C16" s="207" t="s">
        <v>2223</v>
      </c>
      <c r="D16" s="23" t="s">
        <v>2224</v>
      </c>
      <c r="E16" s="211" t="s">
        <v>2229</v>
      </c>
    </row>
    <row r="17" spans="1:5" ht="13.5" thickBot="1" x14ac:dyDescent="0.25">
      <c r="A17" s="216"/>
      <c r="B17" s="209" t="s">
        <v>2225</v>
      </c>
      <c r="C17" s="207" t="s">
        <v>2227</v>
      </c>
      <c r="D17" s="23" t="s">
        <v>2228</v>
      </c>
      <c r="E17" s="211" t="s">
        <v>2229</v>
      </c>
    </row>
    <row r="18" spans="1:5" ht="13.5" thickBot="1" x14ac:dyDescent="0.25">
      <c r="A18" s="216"/>
      <c r="B18" s="209" t="s">
        <v>2225</v>
      </c>
      <c r="C18" s="210" t="s">
        <v>2233</v>
      </c>
      <c r="D18" s="23" t="s">
        <v>2234</v>
      </c>
      <c r="E18" s="211" t="s">
        <v>2229</v>
      </c>
    </row>
    <row r="19" spans="1:5" ht="13.5" thickBot="1" x14ac:dyDescent="0.25">
      <c r="A19" s="216"/>
      <c r="B19" s="202" t="s">
        <v>1789</v>
      </c>
      <c r="C19" s="203" t="s">
        <v>1793</v>
      </c>
      <c r="D19" s="204" t="s">
        <v>1790</v>
      </c>
      <c r="E19" s="205" t="s">
        <v>1802</v>
      </c>
    </row>
    <row r="20" spans="1:5" ht="13.5" thickBot="1" x14ac:dyDescent="0.25">
      <c r="A20" s="216"/>
      <c r="B20" s="206" t="s">
        <v>1789</v>
      </c>
      <c r="C20" s="207" t="s">
        <v>1794</v>
      </c>
      <c r="D20" s="32" t="s">
        <v>1791</v>
      </c>
      <c r="E20" s="208" t="s">
        <v>1802</v>
      </c>
    </row>
    <row r="21" spans="1:5" ht="13.5" thickBot="1" x14ac:dyDescent="0.25">
      <c r="A21" s="216"/>
      <c r="B21" s="206" t="s">
        <v>1789</v>
      </c>
      <c r="C21" s="207" t="s">
        <v>1795</v>
      </c>
      <c r="D21" s="32" t="s">
        <v>1792</v>
      </c>
      <c r="E21" s="208" t="s">
        <v>1802</v>
      </c>
    </row>
    <row r="22" spans="1:5" ht="13.5" thickBot="1" x14ac:dyDescent="0.25">
      <c r="A22" s="216"/>
      <c r="B22" s="206" t="s">
        <v>1789</v>
      </c>
      <c r="C22" s="207" t="s">
        <v>1796</v>
      </c>
      <c r="D22" s="32" t="s">
        <v>1797</v>
      </c>
      <c r="E22" s="208" t="s">
        <v>1802</v>
      </c>
    </row>
    <row r="23" spans="1:5" ht="13.5" thickBot="1" x14ac:dyDescent="0.25">
      <c r="A23" s="216"/>
      <c r="B23" s="206" t="s">
        <v>1789</v>
      </c>
      <c r="C23" s="207" t="s">
        <v>1799</v>
      </c>
      <c r="D23" s="32" t="s">
        <v>1798</v>
      </c>
      <c r="E23" s="208" t="s">
        <v>1802</v>
      </c>
    </row>
    <row r="24" spans="1:5" ht="13.5" thickBot="1" x14ac:dyDescent="0.25">
      <c r="A24" s="216"/>
      <c r="B24" s="206" t="s">
        <v>1789</v>
      </c>
      <c r="C24" s="207" t="s">
        <v>1800</v>
      </c>
      <c r="D24" s="32" t="s">
        <v>1801</v>
      </c>
      <c r="E24" s="208" t="s">
        <v>1802</v>
      </c>
    </row>
    <row r="25" spans="1:5" ht="13.5" thickBot="1" x14ac:dyDescent="0.25">
      <c r="A25" s="216"/>
      <c r="B25" s="206" t="s">
        <v>1789</v>
      </c>
      <c r="C25" s="207" t="s">
        <v>1806</v>
      </c>
      <c r="D25" s="32" t="s">
        <v>1807</v>
      </c>
      <c r="E25" s="208" t="s">
        <v>1802</v>
      </c>
    </row>
    <row r="26" spans="1:5" ht="13.5" thickBot="1" x14ac:dyDescent="0.25">
      <c r="A26" s="216"/>
      <c r="B26" s="206" t="s">
        <v>1789</v>
      </c>
      <c r="C26" s="207" t="s">
        <v>1808</v>
      </c>
      <c r="D26" s="32" t="s">
        <v>1809</v>
      </c>
      <c r="E26" s="208" t="s">
        <v>1802</v>
      </c>
    </row>
    <row r="27" spans="1:5" ht="13.5" thickBot="1" x14ac:dyDescent="0.25">
      <c r="A27" s="216"/>
      <c r="B27" s="209"/>
      <c r="C27" s="210"/>
      <c r="D27" s="23"/>
      <c r="E27" s="211"/>
    </row>
    <row r="28" spans="1:5" ht="13.5" thickBot="1" x14ac:dyDescent="0.25">
      <c r="A28" s="216"/>
      <c r="B28" s="209"/>
      <c r="C28" s="210"/>
      <c r="D28" s="23"/>
      <c r="E28" s="211"/>
    </row>
    <row r="29" spans="1:5" ht="13.5" thickBot="1" x14ac:dyDescent="0.25">
      <c r="A29" s="216"/>
      <c r="B29" s="209"/>
      <c r="C29" s="210"/>
      <c r="D29" s="23"/>
      <c r="E29" s="211"/>
    </row>
    <row r="30" spans="1:5" ht="13.5" thickBot="1" x14ac:dyDescent="0.25">
      <c r="A30" s="216"/>
      <c r="B30" s="209"/>
      <c r="C30" s="210"/>
      <c r="D30" s="23"/>
      <c r="E30" s="211"/>
    </row>
    <row r="31" spans="1:5" ht="13.5" thickBot="1" x14ac:dyDescent="0.25">
      <c r="A31" s="216"/>
      <c r="B31" s="209"/>
      <c r="C31" s="210"/>
      <c r="D31" s="23"/>
      <c r="E31" s="211"/>
    </row>
    <row r="32" spans="1:5" ht="13.5" thickBot="1" x14ac:dyDescent="0.25">
      <c r="A32" s="216"/>
      <c r="B32" s="209"/>
      <c r="C32" s="210"/>
      <c r="D32" s="23"/>
      <c r="E32" s="211"/>
    </row>
    <row r="33" spans="1:5" ht="13.5" thickBot="1" x14ac:dyDescent="0.25">
      <c r="A33" s="216"/>
      <c r="B33" s="209"/>
      <c r="C33" s="210"/>
      <c r="D33" s="23"/>
      <c r="E33" s="211"/>
    </row>
    <row r="34" spans="1:5" ht="13.5" thickBot="1" x14ac:dyDescent="0.25">
      <c r="A34" s="216"/>
      <c r="B34" s="209"/>
      <c r="C34" s="210"/>
      <c r="D34" s="23"/>
      <c r="E34" s="211"/>
    </row>
    <row r="35" spans="1:5" ht="13.5" thickBot="1" x14ac:dyDescent="0.25">
      <c r="A35" s="216"/>
      <c r="B35" s="209"/>
      <c r="C35" s="210"/>
      <c r="D35" s="23"/>
      <c r="E35" s="211"/>
    </row>
    <row r="36" spans="1:5" ht="13.5" thickBot="1" x14ac:dyDescent="0.25">
      <c r="A36" s="216"/>
      <c r="B36" s="209"/>
      <c r="C36" s="210"/>
      <c r="D36" s="23"/>
      <c r="E36" s="211"/>
    </row>
    <row r="37" spans="1:5" ht="13.5" thickBot="1" x14ac:dyDescent="0.25">
      <c r="A37" s="216"/>
      <c r="B37" s="209"/>
      <c r="C37" s="210"/>
      <c r="D37" s="23"/>
      <c r="E37" s="211"/>
    </row>
    <row r="38" spans="1:5" ht="13.5" thickBot="1" x14ac:dyDescent="0.25">
      <c r="A38" s="216"/>
      <c r="B38" s="209"/>
      <c r="C38" s="210"/>
      <c r="D38" s="23"/>
      <c r="E38" s="211"/>
    </row>
    <row r="39" spans="1:5" ht="13.5" thickBot="1" x14ac:dyDescent="0.25">
      <c r="A39" s="216"/>
      <c r="B39" s="212"/>
      <c r="C39" s="213"/>
      <c r="D39" s="214"/>
      <c r="E39" s="21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theme="0" tint="-0.499984740745262"/>
  </sheetPr>
  <dimension ref="A1:D68"/>
  <sheetViews>
    <sheetView workbookViewId="0">
      <selection activeCell="B26" sqref="B26"/>
    </sheetView>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FAD0D95F37864A929252AF608D37AD" ma:contentTypeVersion="6" ma:contentTypeDescription="Create a new document." ma:contentTypeScope="" ma:versionID="acd9597444b36f870fc14c40b1bf3601">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70164ed-2317-4648-b26b-973662758122" targetNamespace="http://schemas.microsoft.com/office/2006/metadata/properties" ma:root="true" ma:fieldsID="de6843bd7feb6fab2626137d57cab33f" ns1:_="" ns2:_="" ns3:_="" ns4:_="" ns5:_="">
    <xsd:import namespace="http://schemas.microsoft.com/sharepoint/v3"/>
    <xsd:import namespace="4ffa91fb-a0ff-4ac5-b2db-65c790d184a4"/>
    <xsd:import namespace="http://schemas.microsoft.com/sharepoint.v3"/>
    <xsd:import namespace="http://schemas.microsoft.com/sharepoint/v3/fields"/>
    <xsd:import namespace="a70164ed-2317-4648-b26b-973662758122"/>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5:LastSharedByUser" minOccurs="0"/>
                <xsd:element ref="ns5: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3"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8"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9"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10"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11"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15"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7"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8"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20"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22"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24"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5"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6" nillable="true" ma:displayName="Taxonomy Catch All Column1" ma:hidden="true" ma:list="{bebf6b96-cb2a-412b-ae4e-d53942507bdb}" ma:internalName="TaxCatchAllLabel" ma:readOnly="true" ma:showField="CatchAllDataLabel" ma:web="a70164ed-2317-4648-b26b-973662758122">
      <xsd:complexType>
        <xsd:complexContent>
          <xsd:extension base="dms:MultiChoiceLookup">
            <xsd:sequence>
              <xsd:element name="Value" type="dms:Lookup" maxOccurs="unbounded" minOccurs="0" nillable="true"/>
            </xsd:sequence>
          </xsd:extension>
        </xsd:complexContent>
      </xsd:complexType>
    </xsd:element>
    <xsd:element name="TaxCatchAll" ma:index="27" nillable="true" ma:displayName="Taxonomy Catch All Column" ma:hidden="true" ma:list="{bebf6b96-cb2a-412b-ae4e-d53942507bdb}" ma:internalName="TaxCatchAll" ma:showField="CatchAllData" ma:web="a70164ed-2317-4648-b26b-97366275812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2"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9"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21"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0164ed-2317-4648-b26b-973662758122" elementFormDefault="qualified">
    <xsd:import namespace="http://schemas.microsoft.com/office/2006/documentManagement/types"/>
    <xsd:import namespace="http://schemas.microsoft.com/office/infopath/2007/PartnerControls"/>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description="" ma:internalName="SharedWithDetails" ma:readOnly="true">
      <xsd:simpleType>
        <xsd:restriction base="dms:Note">
          <xsd:maxLength value="255"/>
        </xsd:restriction>
      </xsd:simpleType>
    </xsd:element>
    <xsd:element name="LastSharedByUser" ma:index="30" nillable="true" ma:displayName="Last Shared By User" ma:description="" ma:internalName="LastSharedByUser" ma:readOnly="true">
      <xsd:simpleType>
        <xsd:restriction base="dms:Note">
          <xsd:maxLength value="255"/>
        </xsd:restriction>
      </xsd:simpleType>
    </xsd:element>
    <xsd:element name="LastSharedByTime" ma:index="3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2016-03-11T18:24:20+00:00</Document_x0020_Creation_x0020_Date>
    <EPA_x0020_Office xmlns="4ffa91fb-a0ff-4ac5-b2db-65c790d184a4" xsi:nil="true"/>
    <CategoryDescription xmlns="http://schemas.microsoft.com/sharepoint.v3">Updated Template - updated DQI, Reviewers and flow type</CategoryDescription>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ABC37B9-B2C6-4B40-AC1D-97DA83C7E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70164ed-2317-4648-b26b-9736627581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0FC092-D510-42B0-A0AB-E83701D13EAD}">
  <ds:schemaRefs>
    <ds:schemaRef ds:uri="Microsoft.SharePoint.Taxonomy.ContentTypeSync"/>
  </ds:schemaRefs>
</ds:datastoreItem>
</file>

<file path=customXml/itemProps3.xml><?xml version="1.0" encoding="utf-8"?>
<ds:datastoreItem xmlns:ds="http://schemas.openxmlformats.org/officeDocument/2006/customXml" ds:itemID="{836A7147-CC63-440F-B703-DCF6A527CC2C}">
  <ds:schemaRefs>
    <ds:schemaRef ds:uri="http://www.w3.org/XML/1998/namespace"/>
    <ds:schemaRef ds:uri="http://purl.org/dc/dcmitype/"/>
    <ds:schemaRef ds:uri="http://schemas.microsoft.com/office/infopath/2007/PartnerControls"/>
    <ds:schemaRef ds:uri="http://schemas.microsoft.com/sharepoint/v3"/>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4ffa91fb-a0ff-4ac5-b2db-65c790d184a4"/>
    <ds:schemaRef ds:uri="a70164ed-2317-4648-b26b-973662758122"/>
    <ds:schemaRef ds:uri="http://schemas.microsoft.com/sharepoint/v3/fields"/>
    <ds:schemaRef ds:uri="http://schemas.microsoft.com/sharepoint.v3"/>
  </ds:schemaRefs>
</ds:datastoreItem>
</file>

<file path=customXml/itemProps4.xml><?xml version="1.0" encoding="utf-8"?>
<ds:datastoreItem xmlns:ds="http://schemas.openxmlformats.org/officeDocument/2006/customXml" ds:itemID="{621BF0A3-E2E1-4AD2-99CF-941D4891BE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Cover sheet</vt:lpstr>
      <vt:lpstr>Template Instructions</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Units</vt:lpstr>
      <vt:lpstr>dropdowns</vt:lpstr>
      <vt:lpstr>Locations</vt:lpstr>
      <vt:lpstr>NAICS Codes</vt:lpstr>
      <vt:lpstr>EPA Flow DQI</vt:lpstr>
      <vt:lpstr>EPA Process DQI </vt:lpstr>
      <vt:lpstr>Process Completeness</vt:lpstr>
      <vt:lpstr>Process Completeness Checklist</vt:lpstr>
      <vt:lpstr>Codes</vt:lpstr>
      <vt:lpstr>Code - Locations</vt:lpstr>
      <vt:lpstr>Track Changes </vt:lpstr>
      <vt:lpstr>Code - Categories</vt:lpstr>
      <vt:lpstr>Locations!cell_GI_Location_ISO_1</vt:lpstr>
      <vt:lpstr>cell_GI_Location_ISO_2</vt:lpstr>
      <vt:lpstr>list_locations_ISO_country</vt:lpstr>
      <vt:lpstr>Locations!list_locations_openLCA</vt:lpstr>
      <vt:lpstr>Locations!list_locations_Other</vt:lpstr>
      <vt:lpstr>Locations!tbl_ISO_3166_1</vt:lpstr>
      <vt:lpstr>tbl_ISO_3166_2</vt:lpstr>
      <vt:lpstr>Locations!tbl_ISO_3166_2_SubDiv</vt:lpstr>
      <vt:lpstr>tbl_units_OpenLCA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Ghosh, Tapajyoti;Ingwersen, Wesley;Carpenter, Alberta;Hottle, Troy</dc:creator>
  <cp:lastModifiedBy>Tapajyoti Ghosh</cp:lastModifiedBy>
  <cp:lastPrinted>2013-05-22T15:10:15Z</cp:lastPrinted>
  <dcterms:created xsi:type="dcterms:W3CDTF">2001-07-26T14:13:32Z</dcterms:created>
  <dcterms:modified xsi:type="dcterms:W3CDTF">2018-06-06T16:55:01Z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0x010100FFFAD0D95F37864A929252AF608D37AD</vt:lpwstr>
  </property>
  <property fmtid="{D5CDD505-2E9C-101B-9397-08002B2CF9AE}" pid="3" name="TaxKeyword">
    <vt:lpwstr/>
  </property>
  <property fmtid="{D5CDD505-2E9C-101B-9397-08002B2CF9AE}" pid="4" name="Document Type">
    <vt:lpwstr/>
  </property>
</Properties>
</file>